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перенос\Рабочий стол\ТАРИФИКАЦИЯ17\ТАРИФИКАЦИЯ21\"/>
    </mc:Choice>
  </mc:AlternateContent>
  <xr:revisionPtr revIDLastSave="0" documentId="13_ncr:1_{668DADEB-CD3C-4233-9359-A93668152E9A}" xr6:coauthVersionLast="47" xr6:coauthVersionMax="47" xr10:uidLastSave="{00000000-0000-0000-0000-000000000000}"/>
  <bookViews>
    <workbookView xWindow="-120" yWindow="-120" windowWidth="29040" windowHeight="15840" xr2:uid="{DFB516DE-2E01-4996-B0ED-29AD672E017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" i="1" l="1"/>
  <c r="G68" i="1"/>
  <c r="F68" i="1"/>
  <c r="E68" i="1"/>
  <c r="J68" i="1"/>
  <c r="K68" i="1"/>
  <c r="M68" i="1"/>
  <c r="N68" i="1"/>
  <c r="O68" i="1"/>
  <c r="O100" i="1"/>
  <c r="N100" i="1"/>
  <c r="M100" i="1"/>
  <c r="K100" i="1"/>
  <c r="J100" i="1"/>
  <c r="I100" i="1"/>
  <c r="G100" i="1"/>
  <c r="F100" i="1"/>
  <c r="E100" i="1"/>
  <c r="T99" i="1"/>
  <c r="S99" i="1"/>
  <c r="R99" i="1"/>
  <c r="P99" i="1"/>
  <c r="Q99" i="1" s="1"/>
  <c r="L99" i="1"/>
  <c r="H99" i="1"/>
  <c r="T98" i="1"/>
  <c r="S98" i="1"/>
  <c r="R98" i="1"/>
  <c r="P98" i="1"/>
  <c r="Q98" i="1" s="1"/>
  <c r="L98" i="1"/>
  <c r="H98" i="1"/>
  <c r="T97" i="1"/>
  <c r="S97" i="1"/>
  <c r="R97" i="1"/>
  <c r="P97" i="1"/>
  <c r="Q97" i="1" s="1"/>
  <c r="L97" i="1"/>
  <c r="H97" i="1"/>
  <c r="T96" i="1"/>
  <c r="S96" i="1"/>
  <c r="R96" i="1"/>
  <c r="P96" i="1"/>
  <c r="Q96" i="1" s="1"/>
  <c r="L96" i="1"/>
  <c r="H96" i="1"/>
  <c r="T95" i="1"/>
  <c r="S95" i="1"/>
  <c r="R95" i="1"/>
  <c r="P95" i="1"/>
  <c r="Q95" i="1" s="1"/>
  <c r="L95" i="1"/>
  <c r="H95" i="1"/>
  <c r="T94" i="1"/>
  <c r="S94" i="1"/>
  <c r="R94" i="1"/>
  <c r="P94" i="1"/>
  <c r="Q94" i="1" s="1"/>
  <c r="L94" i="1"/>
  <c r="H94" i="1"/>
  <c r="T93" i="1"/>
  <c r="S93" i="1"/>
  <c r="R93" i="1"/>
  <c r="P93" i="1"/>
  <c r="Q93" i="1" s="1"/>
  <c r="L93" i="1"/>
  <c r="H93" i="1"/>
  <c r="T92" i="1"/>
  <c r="S92" i="1"/>
  <c r="R92" i="1"/>
  <c r="P92" i="1"/>
  <c r="Q92" i="1" s="1"/>
  <c r="L92" i="1"/>
  <c r="H92" i="1"/>
  <c r="T91" i="1"/>
  <c r="S91" i="1"/>
  <c r="R91" i="1"/>
  <c r="P91" i="1"/>
  <c r="Q91" i="1" s="1"/>
  <c r="L91" i="1"/>
  <c r="H91" i="1"/>
  <c r="T90" i="1"/>
  <c r="S90" i="1"/>
  <c r="R90" i="1"/>
  <c r="P90" i="1"/>
  <c r="Q90" i="1" s="1"/>
  <c r="L90" i="1"/>
  <c r="H90" i="1"/>
  <c r="T89" i="1"/>
  <c r="S89" i="1"/>
  <c r="R89" i="1"/>
  <c r="P89" i="1"/>
  <c r="Q89" i="1" s="1"/>
  <c r="L89" i="1"/>
  <c r="H89" i="1"/>
  <c r="T88" i="1"/>
  <c r="S88" i="1"/>
  <c r="R88" i="1"/>
  <c r="P88" i="1"/>
  <c r="Q88" i="1" s="1"/>
  <c r="L88" i="1"/>
  <c r="H88" i="1"/>
  <c r="T87" i="1"/>
  <c r="S87" i="1"/>
  <c r="R87" i="1"/>
  <c r="P87" i="1"/>
  <c r="Q87" i="1" s="1"/>
  <c r="L87" i="1"/>
  <c r="H87" i="1"/>
  <c r="T86" i="1"/>
  <c r="S86" i="1"/>
  <c r="R86" i="1"/>
  <c r="P86" i="1"/>
  <c r="Q86" i="1" s="1"/>
  <c r="L86" i="1"/>
  <c r="H86" i="1"/>
  <c r="T85" i="1"/>
  <c r="S85" i="1"/>
  <c r="R85" i="1"/>
  <c r="P85" i="1"/>
  <c r="Q85" i="1" s="1"/>
  <c r="L85" i="1"/>
  <c r="H85" i="1"/>
  <c r="T84" i="1"/>
  <c r="S84" i="1"/>
  <c r="R84" i="1"/>
  <c r="P84" i="1"/>
  <c r="Q84" i="1" s="1"/>
  <c r="L84" i="1"/>
  <c r="H84" i="1"/>
  <c r="T83" i="1"/>
  <c r="S83" i="1"/>
  <c r="R83" i="1"/>
  <c r="P83" i="1"/>
  <c r="Q83" i="1" s="1"/>
  <c r="L83" i="1"/>
  <c r="H83" i="1"/>
  <c r="T82" i="1"/>
  <c r="S82" i="1"/>
  <c r="R82" i="1"/>
  <c r="P82" i="1"/>
  <c r="Q82" i="1" s="1"/>
  <c r="L82" i="1"/>
  <c r="H82" i="1"/>
  <c r="T81" i="1"/>
  <c r="S81" i="1"/>
  <c r="R81" i="1"/>
  <c r="P81" i="1"/>
  <c r="Q81" i="1" s="1"/>
  <c r="L81" i="1"/>
  <c r="H81" i="1"/>
  <c r="T80" i="1"/>
  <c r="S80" i="1"/>
  <c r="R80" i="1"/>
  <c r="P80" i="1"/>
  <c r="Q80" i="1" s="1"/>
  <c r="L80" i="1"/>
  <c r="H80" i="1"/>
  <c r="T79" i="1"/>
  <c r="S79" i="1"/>
  <c r="R79" i="1"/>
  <c r="P79" i="1"/>
  <c r="Q79" i="1" s="1"/>
  <c r="L79" i="1"/>
  <c r="H79" i="1"/>
  <c r="T78" i="1"/>
  <c r="S78" i="1"/>
  <c r="R78" i="1"/>
  <c r="P78" i="1"/>
  <c r="Q78" i="1" s="1"/>
  <c r="L78" i="1"/>
  <c r="H78" i="1"/>
  <c r="T77" i="1"/>
  <c r="S77" i="1"/>
  <c r="R77" i="1"/>
  <c r="P77" i="1"/>
  <c r="Q77" i="1" s="1"/>
  <c r="L77" i="1"/>
  <c r="H77" i="1"/>
  <c r="T76" i="1"/>
  <c r="S76" i="1"/>
  <c r="R76" i="1"/>
  <c r="P76" i="1"/>
  <c r="Q76" i="1" s="1"/>
  <c r="L76" i="1"/>
  <c r="H76" i="1"/>
  <c r="T75" i="1"/>
  <c r="S75" i="1"/>
  <c r="R75" i="1"/>
  <c r="P75" i="1"/>
  <c r="Q75" i="1" s="1"/>
  <c r="L75" i="1"/>
  <c r="H75" i="1"/>
  <c r="T74" i="1"/>
  <c r="S74" i="1"/>
  <c r="R74" i="1"/>
  <c r="P74" i="1"/>
  <c r="Q74" i="1" s="1"/>
  <c r="L74" i="1"/>
  <c r="H74" i="1"/>
  <c r="T73" i="1"/>
  <c r="S73" i="1"/>
  <c r="R73" i="1"/>
  <c r="P73" i="1"/>
  <c r="Q73" i="1" s="1"/>
  <c r="L73" i="1"/>
  <c r="H73" i="1"/>
  <c r="T72" i="1"/>
  <c r="S72" i="1"/>
  <c r="R72" i="1"/>
  <c r="P72" i="1"/>
  <c r="Q72" i="1" s="1"/>
  <c r="L72" i="1"/>
  <c r="H72" i="1"/>
  <c r="T71" i="1"/>
  <c r="S71" i="1"/>
  <c r="R71" i="1"/>
  <c r="P71" i="1"/>
  <c r="Q71" i="1" s="1"/>
  <c r="L71" i="1"/>
  <c r="H71" i="1"/>
  <c r="T70" i="1"/>
  <c r="S70" i="1"/>
  <c r="R70" i="1"/>
  <c r="P70" i="1"/>
  <c r="Q70" i="1" s="1"/>
  <c r="L70" i="1"/>
  <c r="H70" i="1"/>
  <c r="T69" i="1"/>
  <c r="S69" i="1"/>
  <c r="S100" i="1" s="1"/>
  <c r="R69" i="1"/>
  <c r="P69" i="1"/>
  <c r="L69" i="1"/>
  <c r="H69" i="1"/>
  <c r="H100" i="1" s="1"/>
  <c r="T66" i="1"/>
  <c r="S66" i="1"/>
  <c r="R66" i="1"/>
  <c r="P66" i="1"/>
  <c r="Q66" i="1" s="1"/>
  <c r="L66" i="1"/>
  <c r="H66" i="1"/>
  <c r="T65" i="1"/>
  <c r="S65" i="1"/>
  <c r="R65" i="1"/>
  <c r="P65" i="1"/>
  <c r="Q65" i="1" s="1"/>
  <c r="L65" i="1"/>
  <c r="H65" i="1"/>
  <c r="T64" i="1"/>
  <c r="S64" i="1"/>
  <c r="R64" i="1"/>
  <c r="P64" i="1"/>
  <c r="Q64" i="1" s="1"/>
  <c r="L64" i="1"/>
  <c r="H64" i="1"/>
  <c r="T63" i="1"/>
  <c r="S63" i="1"/>
  <c r="R63" i="1"/>
  <c r="P63" i="1"/>
  <c r="Q63" i="1" s="1"/>
  <c r="L63" i="1"/>
  <c r="H63" i="1"/>
  <c r="T62" i="1"/>
  <c r="S62" i="1"/>
  <c r="R62" i="1"/>
  <c r="P62" i="1"/>
  <c r="Q62" i="1" s="1"/>
  <c r="L62" i="1"/>
  <c r="H62" i="1"/>
  <c r="T61" i="1"/>
  <c r="S61" i="1"/>
  <c r="R61" i="1"/>
  <c r="P61" i="1"/>
  <c r="Q61" i="1" s="1"/>
  <c r="L61" i="1"/>
  <c r="H61" i="1"/>
  <c r="T60" i="1"/>
  <c r="S60" i="1"/>
  <c r="R60" i="1"/>
  <c r="P60" i="1"/>
  <c r="Q60" i="1" s="1"/>
  <c r="L60" i="1"/>
  <c r="H60" i="1"/>
  <c r="T59" i="1"/>
  <c r="S59" i="1"/>
  <c r="R59" i="1"/>
  <c r="P59" i="1"/>
  <c r="Q59" i="1" s="1"/>
  <c r="L59" i="1"/>
  <c r="H59" i="1"/>
  <c r="T58" i="1"/>
  <c r="S58" i="1"/>
  <c r="R58" i="1"/>
  <c r="P58" i="1"/>
  <c r="Q58" i="1" s="1"/>
  <c r="L58" i="1"/>
  <c r="H58" i="1"/>
  <c r="T57" i="1"/>
  <c r="S57" i="1"/>
  <c r="R57" i="1"/>
  <c r="P57" i="1"/>
  <c r="Q57" i="1" s="1"/>
  <c r="L57" i="1"/>
  <c r="T56" i="1"/>
  <c r="S56" i="1"/>
  <c r="R56" i="1"/>
  <c r="P56" i="1"/>
  <c r="Q56" i="1" s="1"/>
  <c r="L56" i="1"/>
  <c r="H56" i="1"/>
  <c r="T55" i="1"/>
  <c r="S55" i="1"/>
  <c r="R55" i="1"/>
  <c r="P55" i="1"/>
  <c r="Q55" i="1" s="1"/>
  <c r="L55" i="1"/>
  <c r="H55" i="1"/>
  <c r="T54" i="1"/>
  <c r="S54" i="1"/>
  <c r="R54" i="1"/>
  <c r="P54" i="1"/>
  <c r="Q54" i="1" s="1"/>
  <c r="L54" i="1"/>
  <c r="H54" i="1"/>
  <c r="T53" i="1"/>
  <c r="S53" i="1"/>
  <c r="R53" i="1"/>
  <c r="P53" i="1"/>
  <c r="Q53" i="1" s="1"/>
  <c r="L53" i="1"/>
  <c r="H53" i="1"/>
  <c r="T52" i="1"/>
  <c r="S52" i="1"/>
  <c r="R52" i="1"/>
  <c r="P52" i="1"/>
  <c r="Q52" i="1" s="1"/>
  <c r="L52" i="1"/>
  <c r="H52" i="1"/>
  <c r="T51" i="1"/>
  <c r="S51" i="1"/>
  <c r="R51" i="1"/>
  <c r="P51" i="1"/>
  <c r="Q51" i="1" s="1"/>
  <c r="L51" i="1"/>
  <c r="H51" i="1"/>
  <c r="T50" i="1"/>
  <c r="S50" i="1"/>
  <c r="R50" i="1"/>
  <c r="P50" i="1"/>
  <c r="Q50" i="1" s="1"/>
  <c r="L50" i="1"/>
  <c r="H50" i="1"/>
  <c r="T49" i="1"/>
  <c r="S49" i="1"/>
  <c r="R49" i="1"/>
  <c r="P49" i="1"/>
  <c r="Q49" i="1" s="1"/>
  <c r="L49" i="1"/>
  <c r="H49" i="1"/>
  <c r="T48" i="1"/>
  <c r="S48" i="1"/>
  <c r="R48" i="1"/>
  <c r="P48" i="1"/>
  <c r="Q48" i="1" s="1"/>
  <c r="L48" i="1"/>
  <c r="H48" i="1"/>
  <c r="T47" i="1"/>
  <c r="S47" i="1"/>
  <c r="R47" i="1"/>
  <c r="P47" i="1"/>
  <c r="Q47" i="1" s="1"/>
  <c r="L47" i="1"/>
  <c r="H47" i="1"/>
  <c r="T46" i="1"/>
  <c r="S46" i="1"/>
  <c r="R46" i="1"/>
  <c r="P46" i="1"/>
  <c r="Q46" i="1" s="1"/>
  <c r="L46" i="1"/>
  <c r="H46" i="1"/>
  <c r="T45" i="1"/>
  <c r="S45" i="1"/>
  <c r="R45" i="1"/>
  <c r="P45" i="1"/>
  <c r="Q45" i="1" s="1"/>
  <c r="L45" i="1"/>
  <c r="H45" i="1"/>
  <c r="T44" i="1"/>
  <c r="S44" i="1"/>
  <c r="R44" i="1"/>
  <c r="P44" i="1"/>
  <c r="Q44" i="1" s="1"/>
  <c r="L44" i="1"/>
  <c r="H44" i="1"/>
  <c r="T43" i="1"/>
  <c r="S43" i="1"/>
  <c r="R43" i="1"/>
  <c r="P43" i="1"/>
  <c r="Q43" i="1" s="1"/>
  <c r="L43" i="1"/>
  <c r="H43" i="1"/>
  <c r="T42" i="1"/>
  <c r="S42" i="1"/>
  <c r="R42" i="1"/>
  <c r="P42" i="1"/>
  <c r="Q42" i="1" s="1"/>
  <c r="L42" i="1"/>
  <c r="H42" i="1"/>
  <c r="T41" i="1"/>
  <c r="S41" i="1"/>
  <c r="R41" i="1"/>
  <c r="P41" i="1"/>
  <c r="Q41" i="1" s="1"/>
  <c r="L41" i="1"/>
  <c r="H41" i="1"/>
  <c r="T40" i="1"/>
  <c r="S40" i="1"/>
  <c r="R40" i="1"/>
  <c r="P40" i="1"/>
  <c r="Q40" i="1" s="1"/>
  <c r="L40" i="1"/>
  <c r="H40" i="1"/>
  <c r="T39" i="1"/>
  <c r="S39" i="1"/>
  <c r="R39" i="1"/>
  <c r="P39" i="1"/>
  <c r="Q39" i="1" s="1"/>
  <c r="L39" i="1"/>
  <c r="H39" i="1"/>
  <c r="T38" i="1"/>
  <c r="S38" i="1"/>
  <c r="R38" i="1"/>
  <c r="P38" i="1"/>
  <c r="Q38" i="1" s="1"/>
  <c r="L38" i="1"/>
  <c r="H38" i="1"/>
  <c r="T37" i="1"/>
  <c r="S37" i="1"/>
  <c r="R37" i="1"/>
  <c r="P37" i="1"/>
  <c r="Q37" i="1" s="1"/>
  <c r="L37" i="1"/>
  <c r="H37" i="1"/>
  <c r="T36" i="1"/>
  <c r="S36" i="1"/>
  <c r="R36" i="1"/>
  <c r="P36" i="1"/>
  <c r="Q36" i="1" s="1"/>
  <c r="L36" i="1"/>
  <c r="H36" i="1"/>
  <c r="T35" i="1"/>
  <c r="S35" i="1"/>
  <c r="R35" i="1"/>
  <c r="P35" i="1"/>
  <c r="Q35" i="1" s="1"/>
  <c r="L35" i="1"/>
  <c r="H35" i="1"/>
  <c r="T34" i="1"/>
  <c r="S34" i="1"/>
  <c r="R34" i="1"/>
  <c r="P34" i="1"/>
  <c r="Q34" i="1" s="1"/>
  <c r="L34" i="1"/>
  <c r="H34" i="1"/>
  <c r="T33" i="1"/>
  <c r="S33" i="1"/>
  <c r="R33" i="1"/>
  <c r="R68" i="1" s="1"/>
  <c r="P33" i="1"/>
  <c r="Q33" i="1" s="1"/>
  <c r="L33" i="1"/>
  <c r="H33" i="1"/>
  <c r="O32" i="1"/>
  <c r="N32" i="1"/>
  <c r="M32" i="1"/>
  <c r="K32" i="1"/>
  <c r="J32" i="1"/>
  <c r="J101" i="1" s="1"/>
  <c r="I32" i="1"/>
  <c r="G32" i="1"/>
  <c r="F32" i="1"/>
  <c r="E32" i="1"/>
  <c r="T31" i="1"/>
  <c r="S31" i="1"/>
  <c r="R31" i="1"/>
  <c r="P31" i="1"/>
  <c r="Q31" i="1" s="1"/>
  <c r="L31" i="1"/>
  <c r="H31" i="1"/>
  <c r="T30" i="1"/>
  <c r="S30" i="1"/>
  <c r="R30" i="1"/>
  <c r="P30" i="1"/>
  <c r="Q30" i="1" s="1"/>
  <c r="L30" i="1"/>
  <c r="H30" i="1"/>
  <c r="T29" i="1"/>
  <c r="S29" i="1"/>
  <c r="R29" i="1"/>
  <c r="P29" i="1"/>
  <c r="Q29" i="1" s="1"/>
  <c r="L29" i="1"/>
  <c r="H29" i="1"/>
  <c r="T28" i="1"/>
  <c r="S28" i="1"/>
  <c r="R28" i="1"/>
  <c r="P28" i="1"/>
  <c r="Q28" i="1" s="1"/>
  <c r="L28" i="1"/>
  <c r="H28" i="1"/>
  <c r="T27" i="1"/>
  <c r="S27" i="1"/>
  <c r="R27" i="1"/>
  <c r="P27" i="1"/>
  <c r="Q27" i="1" s="1"/>
  <c r="L27" i="1"/>
  <c r="H27" i="1"/>
  <c r="T26" i="1"/>
  <c r="S26" i="1"/>
  <c r="R26" i="1"/>
  <c r="P26" i="1"/>
  <c r="Q26" i="1" s="1"/>
  <c r="L26" i="1"/>
  <c r="H26" i="1"/>
  <c r="T25" i="1"/>
  <c r="S25" i="1"/>
  <c r="R25" i="1"/>
  <c r="P25" i="1"/>
  <c r="Q25" i="1" s="1"/>
  <c r="L25" i="1"/>
  <c r="H25" i="1"/>
  <c r="T24" i="1"/>
  <c r="S24" i="1"/>
  <c r="R24" i="1"/>
  <c r="P24" i="1"/>
  <c r="Q24" i="1" s="1"/>
  <c r="L24" i="1"/>
  <c r="H24" i="1"/>
  <c r="T23" i="1"/>
  <c r="S23" i="1"/>
  <c r="R23" i="1"/>
  <c r="P23" i="1"/>
  <c r="Q23" i="1" s="1"/>
  <c r="L23" i="1"/>
  <c r="H23" i="1"/>
  <c r="T22" i="1"/>
  <c r="S22" i="1"/>
  <c r="R22" i="1"/>
  <c r="P22" i="1"/>
  <c r="Q22" i="1" s="1"/>
  <c r="L22" i="1"/>
  <c r="H22" i="1"/>
  <c r="T21" i="1"/>
  <c r="S21" i="1"/>
  <c r="R21" i="1"/>
  <c r="P21" i="1"/>
  <c r="Q21" i="1" s="1"/>
  <c r="L21" i="1"/>
  <c r="H21" i="1"/>
  <c r="T20" i="1"/>
  <c r="S20" i="1"/>
  <c r="R20" i="1"/>
  <c r="P20" i="1"/>
  <c r="Q20" i="1" s="1"/>
  <c r="L20" i="1"/>
  <c r="H20" i="1"/>
  <c r="T19" i="1"/>
  <c r="S19" i="1"/>
  <c r="R19" i="1"/>
  <c r="P19" i="1"/>
  <c r="Q19" i="1" s="1"/>
  <c r="L19" i="1"/>
  <c r="H19" i="1"/>
  <c r="T18" i="1"/>
  <c r="S18" i="1"/>
  <c r="R18" i="1"/>
  <c r="P18" i="1"/>
  <c r="Q18" i="1" s="1"/>
  <c r="L18" i="1"/>
  <c r="H18" i="1"/>
  <c r="T17" i="1"/>
  <c r="S17" i="1"/>
  <c r="R17" i="1"/>
  <c r="P17" i="1"/>
  <c r="L17" i="1"/>
  <c r="H17" i="1"/>
  <c r="H68" i="1" l="1"/>
  <c r="S68" i="1"/>
  <c r="L68" i="1"/>
  <c r="Q68" i="1"/>
  <c r="T68" i="1"/>
  <c r="U66" i="1"/>
  <c r="H32" i="1"/>
  <c r="H101" i="1" s="1"/>
  <c r="S32" i="1"/>
  <c r="S101" i="1" s="1"/>
  <c r="P68" i="1"/>
  <c r="F101" i="1"/>
  <c r="L100" i="1"/>
  <c r="E101" i="1"/>
  <c r="I101" i="1"/>
  <c r="U95" i="1"/>
  <c r="U97" i="1"/>
  <c r="L32" i="1"/>
  <c r="L101" i="1" s="1"/>
  <c r="U18" i="1"/>
  <c r="U22" i="1"/>
  <c r="U24" i="1"/>
  <c r="U26" i="1"/>
  <c r="U28" i="1"/>
  <c r="U30" i="1"/>
  <c r="U57" i="1"/>
  <c r="U59" i="1"/>
  <c r="U61" i="1"/>
  <c r="U63" i="1"/>
  <c r="U65" i="1"/>
  <c r="U71" i="1"/>
  <c r="U73" i="1"/>
  <c r="U75" i="1"/>
  <c r="U77" i="1"/>
  <c r="U79" i="1"/>
  <c r="U81" i="1"/>
  <c r="U83" i="1"/>
  <c r="U85" i="1"/>
  <c r="U87" i="1"/>
  <c r="U89" i="1"/>
  <c r="U91" i="1"/>
  <c r="U93" i="1"/>
  <c r="U99" i="1"/>
  <c r="U20" i="1"/>
  <c r="N101" i="1"/>
  <c r="P32" i="1"/>
  <c r="U34" i="1"/>
  <c r="U36" i="1"/>
  <c r="U38" i="1"/>
  <c r="U40" i="1"/>
  <c r="U42" i="1"/>
  <c r="U44" i="1"/>
  <c r="U46" i="1"/>
  <c r="U48" i="1"/>
  <c r="U50" i="1"/>
  <c r="U52" i="1"/>
  <c r="U54" i="1"/>
  <c r="U56" i="1"/>
  <c r="R32" i="1"/>
  <c r="U19" i="1"/>
  <c r="U21" i="1"/>
  <c r="U23" i="1"/>
  <c r="T32" i="1"/>
  <c r="U25" i="1"/>
  <c r="U27" i="1"/>
  <c r="U29" i="1"/>
  <c r="U31" i="1"/>
  <c r="U58" i="1"/>
  <c r="U60" i="1"/>
  <c r="U62" i="1"/>
  <c r="U64" i="1"/>
  <c r="M101" i="1"/>
  <c r="U33" i="1"/>
  <c r="U35" i="1"/>
  <c r="U37" i="1"/>
  <c r="U39" i="1"/>
  <c r="U41" i="1"/>
  <c r="U43" i="1"/>
  <c r="U45" i="1"/>
  <c r="U47" i="1"/>
  <c r="U49" i="1"/>
  <c r="U51" i="1"/>
  <c r="U53" i="1"/>
  <c r="U55" i="1"/>
  <c r="R100" i="1"/>
  <c r="U70" i="1"/>
  <c r="U72" i="1"/>
  <c r="U74" i="1"/>
  <c r="U76" i="1"/>
  <c r="U78" i="1"/>
  <c r="U80" i="1"/>
  <c r="U82" i="1"/>
  <c r="U84" i="1"/>
  <c r="U86" i="1"/>
  <c r="U88" i="1"/>
  <c r="U90" i="1"/>
  <c r="U92" i="1"/>
  <c r="U94" i="1"/>
  <c r="U96" i="1"/>
  <c r="U98" i="1"/>
  <c r="Q17" i="1"/>
  <c r="Q32" i="1" s="1"/>
  <c r="U17" i="1"/>
  <c r="G101" i="1"/>
  <c r="K101" i="1"/>
  <c r="O101" i="1"/>
  <c r="P100" i="1"/>
  <c r="Q69" i="1"/>
  <c r="Q100" i="1" s="1"/>
  <c r="T100" i="1"/>
  <c r="U69" i="1"/>
  <c r="U32" i="1" l="1"/>
  <c r="U68" i="1"/>
  <c r="P101" i="1"/>
  <c r="R101" i="1"/>
  <c r="U100" i="1"/>
  <c r="T101" i="1"/>
  <c r="Q101" i="1"/>
  <c r="U101" i="1" l="1"/>
</calcChain>
</file>

<file path=xl/sharedStrings.xml><?xml version="1.0" encoding="utf-8"?>
<sst xmlns="http://schemas.openxmlformats.org/spreadsheetml/2006/main" count="110" uniqueCount="98">
  <si>
    <t>Приложение 1.3</t>
  </si>
  <si>
    <t>к приказу Министерства образования</t>
  </si>
  <si>
    <t>и науки Республики Бурятия</t>
  </si>
  <si>
    <t xml:space="preserve">от «___» __________ 2021 г. </t>
  </si>
  <si>
    <t>№ ______</t>
  </si>
  <si>
    <r>
      <rPr>
        <b/>
        <sz val="12"/>
        <color indexed="8"/>
        <rFont val="Times New Roman"/>
        <family val="1"/>
        <charset val="204"/>
      </rPr>
      <t>Согласовано:</t>
    </r>
    <r>
      <rPr>
        <sz val="12"/>
        <color indexed="8"/>
        <rFont val="Times New Roman"/>
        <family val="1"/>
        <charset val="204"/>
      </rPr>
      <t xml:space="preserve"> </t>
    </r>
  </si>
  <si>
    <t>Специалист отдела воспитания и</t>
  </si>
  <si>
    <t xml:space="preserve">Утверждаю: </t>
  </si>
  <si>
    <t>дополнительного образования МОиН РБ_______________</t>
  </si>
  <si>
    <t>Директор___________________________</t>
  </si>
  <si>
    <t>УЧЕБНЫЙ ПЛАН</t>
  </si>
  <si>
    <t>(ГБУ ДО "Ресурсный центр патриотического воспитания, туризма и спорта Республики Бурятия" )</t>
  </si>
  <si>
    <r>
      <t xml:space="preserve">на </t>
    </r>
    <r>
      <rPr>
        <u/>
        <sz val="12"/>
        <color theme="1"/>
        <rFont val="Times New Roman"/>
        <family val="1"/>
        <charset val="204"/>
      </rPr>
      <t xml:space="preserve">_2021-2022_ </t>
    </r>
    <r>
      <rPr>
        <sz val="12"/>
        <color theme="1"/>
        <rFont val="Times New Roman"/>
        <family val="1"/>
        <charset val="204"/>
      </rPr>
      <t>учебный год  на 01.09.21</t>
    </r>
  </si>
  <si>
    <t>недель</t>
  </si>
  <si>
    <t>№</t>
  </si>
  <si>
    <t>Направление</t>
  </si>
  <si>
    <t>Объединение</t>
  </si>
  <si>
    <t>Ф.И.О. педагога дополнительного образования</t>
  </si>
  <si>
    <t>Кол-во групп по годам обучения</t>
  </si>
  <si>
    <t>Кол-во обучающихся по годам обучения</t>
  </si>
  <si>
    <t>Кол-во часов в неделю по годам обучения</t>
  </si>
  <si>
    <t>Всего часов в год</t>
  </si>
  <si>
    <t>Всего</t>
  </si>
  <si>
    <t>физкультурно-спортивное</t>
  </si>
  <si>
    <t>Бокс</t>
  </si>
  <si>
    <t>Назаров И.Н.</t>
  </si>
  <si>
    <t>Вольная борьба</t>
  </si>
  <si>
    <t>Дамдинов Б.Б.</t>
  </si>
  <si>
    <t>Цэдашиев Б.Г.</t>
  </si>
  <si>
    <t>Жамбаев Е.</t>
  </si>
  <si>
    <t>Волейбол</t>
  </si>
  <si>
    <t>Цыремпилова Е.В.</t>
  </si>
  <si>
    <t>Вольная Борьба</t>
  </si>
  <si>
    <t>Шагдуржапов Г.Б.</t>
  </si>
  <si>
    <t>Кикбоксинг</t>
  </si>
  <si>
    <t>Биликтуев С.В.</t>
  </si>
  <si>
    <t>Сыхеев Б.Н.</t>
  </si>
  <si>
    <t>Борьба</t>
  </si>
  <si>
    <t xml:space="preserve">Дашинимаев Б.Д. </t>
  </si>
  <si>
    <t>ИТОГО по ФСН</t>
  </si>
  <si>
    <t>Туристско-краеведческое</t>
  </si>
  <si>
    <t>Бурятский фольклор</t>
  </si>
  <si>
    <t>Хамисова О.Б.</t>
  </si>
  <si>
    <t>Школа безопасности</t>
  </si>
  <si>
    <t>Банзаракцаев А.С.</t>
  </si>
  <si>
    <t>Родничок</t>
  </si>
  <si>
    <t>Базарова Л.С.</t>
  </si>
  <si>
    <t>Кругосветка</t>
  </si>
  <si>
    <t>Дамбаев Б.М.</t>
  </si>
  <si>
    <t>Аян (туризм)</t>
  </si>
  <si>
    <t>Кладова М.В.</t>
  </si>
  <si>
    <t>Забайкальский казачок</t>
  </si>
  <si>
    <t>Туголуков А.В.</t>
  </si>
  <si>
    <t>Юный турист</t>
  </si>
  <si>
    <t>Матюнин В.Л.</t>
  </si>
  <si>
    <t>Родники народной культуры</t>
  </si>
  <si>
    <t>Иванова Е.А.</t>
  </si>
  <si>
    <t>Гид-проводник</t>
  </si>
  <si>
    <t>Цыремпилов А.Д.</t>
  </si>
  <si>
    <t>Турист-краевед</t>
  </si>
  <si>
    <t>Пирогов А.А.</t>
  </si>
  <si>
    <t>Лыжный туризм</t>
  </si>
  <si>
    <t>Медвежонкова Н.В.</t>
  </si>
  <si>
    <t>Кобылкина О.Г.</t>
  </si>
  <si>
    <t>Юные знатоки родного края</t>
  </si>
  <si>
    <t>Белова Л.В.</t>
  </si>
  <si>
    <t>Туризм</t>
  </si>
  <si>
    <t>Козулина В.Э.</t>
  </si>
  <si>
    <t>Бурятия - моя любовь!</t>
  </si>
  <si>
    <t>Батуев Ц.Б.</t>
  </si>
  <si>
    <t>Юный путешественник</t>
  </si>
  <si>
    <t>Норбоева Л.А.</t>
  </si>
  <si>
    <t xml:space="preserve">ИТОГО по ТКН </t>
  </si>
  <si>
    <t>Социально-педагогическое</t>
  </si>
  <si>
    <t>Очерки военной истории</t>
  </si>
  <si>
    <t>Воробьев М.А.</t>
  </si>
  <si>
    <t>Военная археология</t>
  </si>
  <si>
    <t>Ефремов В.В.</t>
  </si>
  <si>
    <t>Юнармеец Бурятии</t>
  </si>
  <si>
    <t>Цыбиков Б.А.</t>
  </si>
  <si>
    <t>Юный защитник Отечества</t>
  </si>
  <si>
    <t>Шишулькин С.Ю.</t>
  </si>
  <si>
    <t>Патриот</t>
  </si>
  <si>
    <t>Нагапетян Н.А.</t>
  </si>
  <si>
    <t>Молоков В.Г.</t>
  </si>
  <si>
    <t>Школа дорожных наук03</t>
  </si>
  <si>
    <t>Хомосова Н.В.</t>
  </si>
  <si>
    <t>Будаев С.Р.</t>
  </si>
  <si>
    <t>Дети против пожаров</t>
  </si>
  <si>
    <t>Янькова Т.А.</t>
  </si>
  <si>
    <t>Маркова О.Г.</t>
  </si>
  <si>
    <t>Банзаров А.Д.-Ц.</t>
  </si>
  <si>
    <t xml:space="preserve">Авангард </t>
  </si>
  <si>
    <t>Ефимов С.Л.</t>
  </si>
  <si>
    <t>ИТОГО по СПН</t>
  </si>
  <si>
    <t>Итого</t>
  </si>
  <si>
    <t xml:space="preserve">Составил: </t>
  </si>
  <si>
    <t>вакансия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</si>
</sst>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/>
    <xf numFmtId="0" fontId="8" fillId="0" borderId="0" xfId="0" applyFo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4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3" fontId="10" fillId="3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/>
    <xf numFmtId="0" fontId="8" fillId="0" borderId="1" xfId="0" applyFont="1" applyBorder="1" applyAlignment="1">
      <alignment horizontal="left"/>
    </xf>
    <xf numFmtId="0" fontId="11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5EB40-4372-4215-9337-FF5BFC75A3E0}">
  <sheetPr>
    <pageSetUpPr fitToPage="1"/>
  </sheetPr>
  <dimension ref="A1:X103"/>
  <sheetViews>
    <sheetView tabSelected="1" workbookViewId="0">
      <selection activeCell="T16" sqref="T16"/>
    </sheetView>
  </sheetViews>
  <sheetFormatPr defaultRowHeight="15" x14ac:dyDescent="0.25"/>
  <sheetData>
    <row r="1" spans="1:2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5" t="s">
        <v>0</v>
      </c>
      <c r="S1" s="45"/>
      <c r="T1" s="45"/>
      <c r="U1" s="45"/>
      <c r="V1" s="1"/>
      <c r="W1" s="1"/>
      <c r="X1" s="1"/>
    </row>
    <row r="2" spans="1:24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1"/>
      <c r="U2" s="3" t="s">
        <v>1</v>
      </c>
      <c r="V2" s="1"/>
      <c r="W2" s="1"/>
      <c r="X2" s="1"/>
    </row>
    <row r="3" spans="1:24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1"/>
      <c r="U3" s="3" t="s">
        <v>2</v>
      </c>
      <c r="V3" s="1"/>
      <c r="W3" s="1"/>
      <c r="X3" s="1"/>
    </row>
    <row r="4" spans="1:24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1"/>
      <c r="U4" s="3" t="s">
        <v>3</v>
      </c>
      <c r="V4" s="1"/>
      <c r="W4" s="1"/>
      <c r="X4" s="1"/>
    </row>
    <row r="5" spans="1:24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1"/>
      <c r="U5" s="3" t="s">
        <v>4</v>
      </c>
      <c r="V5" s="1"/>
      <c r="W5" s="1"/>
      <c r="X5" s="1"/>
    </row>
    <row r="6" spans="1:24" ht="15.75" x14ac:dyDescent="0.25">
      <c r="A6" s="46" t="s">
        <v>5</v>
      </c>
      <c r="B6" s="46"/>
      <c r="C6" s="4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x14ac:dyDescent="0.25">
      <c r="A7" s="46" t="s">
        <v>6</v>
      </c>
      <c r="B7" s="46"/>
      <c r="C7" s="4"/>
      <c r="D7" s="4"/>
      <c r="E7" s="4"/>
      <c r="F7" s="4"/>
      <c r="G7" s="1"/>
      <c r="H7" s="1"/>
      <c r="I7" s="1"/>
      <c r="J7" s="1"/>
      <c r="K7" s="1"/>
      <c r="L7" s="1"/>
      <c r="M7" s="1"/>
      <c r="N7" s="1"/>
      <c r="O7" s="1"/>
      <c r="P7" s="47" t="s">
        <v>7</v>
      </c>
      <c r="Q7" s="47"/>
      <c r="R7" s="47"/>
      <c r="S7" s="47"/>
      <c r="T7" s="47"/>
      <c r="U7" s="47"/>
      <c r="V7" s="1"/>
      <c r="W7" s="1"/>
      <c r="X7" s="1"/>
    </row>
    <row r="8" spans="1:24" ht="15.75" x14ac:dyDescent="0.25">
      <c r="A8" s="1" t="s">
        <v>8</v>
      </c>
      <c r="B8" s="1"/>
      <c r="C8" s="4"/>
      <c r="D8" s="4"/>
      <c r="E8" s="4"/>
      <c r="F8" s="4"/>
      <c r="G8" s="45"/>
      <c r="H8" s="45"/>
      <c r="I8" s="45"/>
      <c r="J8" s="45"/>
      <c r="K8" s="45"/>
      <c r="L8" s="45"/>
      <c r="M8" s="1"/>
      <c r="N8" s="1"/>
      <c r="O8" s="1"/>
      <c r="P8" s="46" t="s">
        <v>9</v>
      </c>
      <c r="Q8" s="46"/>
      <c r="R8" s="46"/>
      <c r="S8" s="46"/>
      <c r="T8" s="46"/>
      <c r="U8" s="46"/>
      <c r="V8" s="1"/>
      <c r="W8" s="1"/>
      <c r="X8" s="1"/>
    </row>
    <row r="9" spans="1:24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x14ac:dyDescent="0.25">
      <c r="A10" s="5"/>
      <c r="B10" s="48" t="s">
        <v>10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5"/>
      <c r="V10" s="1"/>
      <c r="W10" s="1"/>
      <c r="X10" s="1"/>
    </row>
    <row r="11" spans="1:24" ht="15.75" x14ac:dyDescent="0.25">
      <c r="A11" s="5"/>
      <c r="B11" s="48" t="s">
        <v>11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5"/>
      <c r="V11" s="1"/>
      <c r="W11" s="1"/>
      <c r="X11" s="1"/>
    </row>
    <row r="12" spans="1:24" ht="15.75" x14ac:dyDescent="0.25">
      <c r="A12" s="5"/>
      <c r="B12" s="44" t="s">
        <v>12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5"/>
      <c r="V12" s="1"/>
      <c r="W12" s="1"/>
      <c r="X12" s="1"/>
    </row>
    <row r="13" spans="1:24" ht="15.75" x14ac:dyDescent="0.25">
      <c r="A13" s="5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6"/>
      <c r="R13" s="5"/>
      <c r="S13" s="5"/>
      <c r="T13" s="7" t="s">
        <v>13</v>
      </c>
      <c r="U13" s="8">
        <v>36</v>
      </c>
      <c r="V13" s="1"/>
      <c r="W13" s="1"/>
      <c r="X13" s="1"/>
    </row>
    <row r="14" spans="1:24" ht="15.75" x14ac:dyDescent="0.25">
      <c r="A14" s="5"/>
      <c r="B14" s="6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  <c r="S14" s="5"/>
      <c r="T14" s="5"/>
      <c r="U14" s="5"/>
      <c r="V14" s="1"/>
      <c r="W14" s="1"/>
      <c r="X14" s="1"/>
    </row>
    <row r="15" spans="1:24" ht="15.75" x14ac:dyDescent="0.25">
      <c r="A15" s="7" t="s">
        <v>14</v>
      </c>
      <c r="B15" s="50" t="s">
        <v>15</v>
      </c>
      <c r="C15" s="51" t="s">
        <v>16</v>
      </c>
      <c r="D15" s="50" t="s">
        <v>17</v>
      </c>
      <c r="E15" s="50" t="s">
        <v>18</v>
      </c>
      <c r="F15" s="50"/>
      <c r="G15" s="50"/>
      <c r="H15" s="50"/>
      <c r="I15" s="50" t="s">
        <v>19</v>
      </c>
      <c r="J15" s="50"/>
      <c r="K15" s="50"/>
      <c r="L15" s="50"/>
      <c r="M15" s="50" t="s">
        <v>20</v>
      </c>
      <c r="N15" s="50"/>
      <c r="O15" s="50"/>
      <c r="P15" s="50"/>
      <c r="Q15" s="50" t="s">
        <v>21</v>
      </c>
      <c r="R15" s="50" t="s">
        <v>20</v>
      </c>
      <c r="S15" s="50"/>
      <c r="T15" s="50"/>
      <c r="U15" s="50"/>
      <c r="V15" s="1"/>
      <c r="W15" s="1"/>
      <c r="X15" s="1"/>
    </row>
    <row r="16" spans="1:24" ht="15.75" x14ac:dyDescent="0.25">
      <c r="A16" s="7"/>
      <c r="B16" s="50"/>
      <c r="C16" s="51"/>
      <c r="D16" s="50"/>
      <c r="E16" s="8">
        <v>1</v>
      </c>
      <c r="F16" s="8">
        <v>2</v>
      </c>
      <c r="G16" s="8">
        <v>3</v>
      </c>
      <c r="H16" s="8" t="s">
        <v>22</v>
      </c>
      <c r="I16" s="8">
        <v>1</v>
      </c>
      <c r="J16" s="8">
        <v>2</v>
      </c>
      <c r="K16" s="8">
        <v>3</v>
      </c>
      <c r="L16" s="10" t="s">
        <v>22</v>
      </c>
      <c r="M16" s="8">
        <v>1</v>
      </c>
      <c r="N16" s="8">
        <v>2</v>
      </c>
      <c r="O16" s="8">
        <v>3</v>
      </c>
      <c r="P16" s="8" t="s">
        <v>22</v>
      </c>
      <c r="Q16" s="50"/>
      <c r="R16" s="8">
        <v>1</v>
      </c>
      <c r="S16" s="8">
        <v>2</v>
      </c>
      <c r="T16" s="8">
        <v>3</v>
      </c>
      <c r="U16" s="8" t="s">
        <v>22</v>
      </c>
      <c r="V16" s="1"/>
      <c r="W16" s="1"/>
      <c r="X16" s="1"/>
    </row>
    <row r="17" spans="1:24" ht="15.75" x14ac:dyDescent="0.25">
      <c r="A17" s="52">
        <v>1</v>
      </c>
      <c r="B17" s="54" t="s">
        <v>23</v>
      </c>
      <c r="C17" s="55" t="s">
        <v>24</v>
      </c>
      <c r="D17" s="54" t="s">
        <v>25</v>
      </c>
      <c r="E17" s="11">
        <v>1</v>
      </c>
      <c r="F17" s="11"/>
      <c r="G17" s="11"/>
      <c r="H17" s="8">
        <f>SUM(E17:G17)</f>
        <v>1</v>
      </c>
      <c r="I17" s="11">
        <v>20</v>
      </c>
      <c r="J17" s="12"/>
      <c r="K17" s="11"/>
      <c r="L17" s="10">
        <f>SUM(I17:K17)</f>
        <v>20</v>
      </c>
      <c r="M17" s="11">
        <v>6</v>
      </c>
      <c r="N17" s="11"/>
      <c r="O17" s="11"/>
      <c r="P17" s="11">
        <f>SUM(M17:O17)</f>
        <v>6</v>
      </c>
      <c r="Q17" s="12">
        <f>P17*36</f>
        <v>216</v>
      </c>
      <c r="R17" s="13">
        <f t="shared" ref="R17:T31" si="0">M17*I17*$U$13</f>
        <v>4320</v>
      </c>
      <c r="S17" s="13">
        <f t="shared" si="0"/>
        <v>0</v>
      </c>
      <c r="T17" s="13">
        <f>O17*K17*$U$13</f>
        <v>0</v>
      </c>
      <c r="U17" s="13">
        <f>SUM(R17:T17)</f>
        <v>4320</v>
      </c>
      <c r="V17" s="1"/>
      <c r="W17" s="1"/>
      <c r="X17" s="1"/>
    </row>
    <row r="18" spans="1:24" ht="15.75" x14ac:dyDescent="0.25">
      <c r="A18" s="53"/>
      <c r="B18" s="54"/>
      <c r="C18" s="56"/>
      <c r="D18" s="58"/>
      <c r="E18" s="11"/>
      <c r="F18" s="11">
        <v>1</v>
      </c>
      <c r="G18" s="11"/>
      <c r="H18" s="8">
        <f t="shared" ref="H18:H31" si="1">SUM(E18:G18)</f>
        <v>1</v>
      </c>
      <c r="I18" s="11"/>
      <c r="J18" s="12">
        <v>20</v>
      </c>
      <c r="K18" s="11"/>
      <c r="L18" s="10">
        <f t="shared" ref="L18:L31" si="2">SUM(I18:K18)</f>
        <v>20</v>
      </c>
      <c r="M18" s="11"/>
      <c r="N18" s="11">
        <v>6</v>
      </c>
      <c r="O18" s="11"/>
      <c r="P18" s="11">
        <f t="shared" ref="P18:P31" si="3">SUM(M18:O18)</f>
        <v>6</v>
      </c>
      <c r="Q18" s="12">
        <f t="shared" ref="Q18:Q31" si="4">P18*36</f>
        <v>216</v>
      </c>
      <c r="R18" s="13">
        <f t="shared" si="0"/>
        <v>0</v>
      </c>
      <c r="S18" s="13">
        <f t="shared" si="0"/>
        <v>4320</v>
      </c>
      <c r="T18" s="13">
        <f t="shared" si="0"/>
        <v>0</v>
      </c>
      <c r="U18" s="13">
        <f t="shared" ref="U18:U31" si="5">SUM(R18:T18)</f>
        <v>4320</v>
      </c>
      <c r="V18" s="1"/>
      <c r="W18" s="1"/>
      <c r="X18" s="1"/>
    </row>
    <row r="19" spans="1:24" ht="15.75" x14ac:dyDescent="0.25">
      <c r="A19" s="53"/>
      <c r="B19" s="54"/>
      <c r="C19" s="57"/>
      <c r="D19" s="58"/>
      <c r="E19" s="11"/>
      <c r="F19" s="11"/>
      <c r="G19" s="11">
        <v>1</v>
      </c>
      <c r="H19" s="8">
        <f t="shared" si="1"/>
        <v>1</v>
      </c>
      <c r="I19" s="11"/>
      <c r="J19" s="12"/>
      <c r="K19" s="11">
        <v>20</v>
      </c>
      <c r="L19" s="10">
        <f t="shared" si="2"/>
        <v>20</v>
      </c>
      <c r="M19" s="11"/>
      <c r="N19" s="11"/>
      <c r="O19" s="11">
        <v>6</v>
      </c>
      <c r="P19" s="11">
        <f t="shared" si="3"/>
        <v>6</v>
      </c>
      <c r="Q19" s="12">
        <f t="shared" si="4"/>
        <v>216</v>
      </c>
      <c r="R19" s="13">
        <f t="shared" si="0"/>
        <v>0</v>
      </c>
      <c r="S19" s="13">
        <f t="shared" si="0"/>
        <v>0</v>
      </c>
      <c r="T19" s="13">
        <f t="shared" si="0"/>
        <v>4320</v>
      </c>
      <c r="U19" s="13">
        <f t="shared" si="5"/>
        <v>4320</v>
      </c>
      <c r="V19" s="1"/>
      <c r="W19" s="1"/>
      <c r="X19" s="1"/>
    </row>
    <row r="20" spans="1:24" ht="15.75" x14ac:dyDescent="0.25">
      <c r="A20" s="7">
        <v>2</v>
      </c>
      <c r="B20" s="54"/>
      <c r="C20" s="55" t="s">
        <v>26</v>
      </c>
      <c r="D20" s="55" t="s">
        <v>27</v>
      </c>
      <c r="E20" s="11"/>
      <c r="F20" s="11">
        <v>1</v>
      </c>
      <c r="G20" s="11"/>
      <c r="H20" s="8">
        <f t="shared" si="1"/>
        <v>1</v>
      </c>
      <c r="I20" s="11"/>
      <c r="J20" s="11">
        <v>14</v>
      </c>
      <c r="K20" s="12"/>
      <c r="L20" s="10">
        <f t="shared" si="2"/>
        <v>14</v>
      </c>
      <c r="M20" s="11"/>
      <c r="N20" s="11">
        <v>6</v>
      </c>
      <c r="O20" s="11"/>
      <c r="P20" s="11">
        <f t="shared" si="3"/>
        <v>6</v>
      </c>
      <c r="Q20" s="12">
        <f t="shared" si="4"/>
        <v>216</v>
      </c>
      <c r="R20" s="13">
        <f t="shared" si="0"/>
        <v>0</v>
      </c>
      <c r="S20" s="13">
        <f t="shared" si="0"/>
        <v>3024</v>
      </c>
      <c r="T20" s="13">
        <f t="shared" si="0"/>
        <v>0</v>
      </c>
      <c r="U20" s="13">
        <f t="shared" si="5"/>
        <v>3024</v>
      </c>
      <c r="V20" s="1"/>
      <c r="W20" s="1"/>
      <c r="X20" s="1"/>
    </row>
    <row r="21" spans="1:24" ht="15.75" x14ac:dyDescent="0.25">
      <c r="A21" s="7"/>
      <c r="B21" s="54"/>
      <c r="C21" s="59"/>
      <c r="D21" s="59"/>
      <c r="E21" s="11"/>
      <c r="F21" s="11"/>
      <c r="G21" s="11">
        <v>2</v>
      </c>
      <c r="H21" s="8">
        <f t="shared" si="1"/>
        <v>2</v>
      </c>
      <c r="I21" s="11"/>
      <c r="J21" s="11"/>
      <c r="K21" s="12">
        <v>29</v>
      </c>
      <c r="L21" s="10">
        <f t="shared" si="2"/>
        <v>29</v>
      </c>
      <c r="M21" s="11"/>
      <c r="N21" s="11"/>
      <c r="O21" s="11">
        <v>12</v>
      </c>
      <c r="P21" s="11">
        <f t="shared" si="3"/>
        <v>12</v>
      </c>
      <c r="Q21" s="12">
        <f t="shared" si="4"/>
        <v>432</v>
      </c>
      <c r="R21" s="13">
        <f t="shared" si="0"/>
        <v>0</v>
      </c>
      <c r="S21" s="13">
        <f t="shared" si="0"/>
        <v>0</v>
      </c>
      <c r="T21" s="13">
        <f t="shared" si="0"/>
        <v>12528</v>
      </c>
      <c r="U21" s="13">
        <f t="shared" si="5"/>
        <v>12528</v>
      </c>
      <c r="V21" s="1"/>
      <c r="W21" s="1"/>
      <c r="X21" s="1"/>
    </row>
    <row r="22" spans="1:24" ht="25.5" x14ac:dyDescent="0.25">
      <c r="A22" s="7">
        <v>3</v>
      </c>
      <c r="B22" s="54"/>
      <c r="C22" s="11" t="s">
        <v>26</v>
      </c>
      <c r="D22" s="11" t="s">
        <v>28</v>
      </c>
      <c r="E22" s="11"/>
      <c r="F22" s="11"/>
      <c r="G22" s="11">
        <v>1</v>
      </c>
      <c r="H22" s="8">
        <f t="shared" si="1"/>
        <v>1</v>
      </c>
      <c r="I22" s="11"/>
      <c r="J22" s="11"/>
      <c r="K22" s="12">
        <v>13</v>
      </c>
      <c r="L22" s="10">
        <f t="shared" si="2"/>
        <v>13</v>
      </c>
      <c r="M22" s="11"/>
      <c r="N22" s="11"/>
      <c r="O22" s="11">
        <v>9</v>
      </c>
      <c r="P22" s="11">
        <f t="shared" si="3"/>
        <v>9</v>
      </c>
      <c r="Q22" s="12">
        <f t="shared" si="4"/>
        <v>324</v>
      </c>
      <c r="R22" s="13">
        <f t="shared" si="0"/>
        <v>0</v>
      </c>
      <c r="S22" s="13">
        <f t="shared" si="0"/>
        <v>0</v>
      </c>
      <c r="T22" s="13">
        <f t="shared" si="0"/>
        <v>4212</v>
      </c>
      <c r="U22" s="13">
        <f t="shared" si="5"/>
        <v>4212</v>
      </c>
      <c r="V22" s="1"/>
      <c r="W22" s="1"/>
      <c r="X22" s="1"/>
    </row>
    <row r="23" spans="1:24" ht="25.5" x14ac:dyDescent="0.25">
      <c r="A23" s="7">
        <v>4</v>
      </c>
      <c r="B23" s="54"/>
      <c r="C23" s="11" t="s">
        <v>24</v>
      </c>
      <c r="D23" s="11" t="s">
        <v>29</v>
      </c>
      <c r="E23" s="11"/>
      <c r="F23" s="11">
        <v>1</v>
      </c>
      <c r="G23" s="11"/>
      <c r="H23" s="8">
        <f t="shared" si="1"/>
        <v>1</v>
      </c>
      <c r="I23" s="11"/>
      <c r="J23" s="11">
        <v>20</v>
      </c>
      <c r="K23" s="14"/>
      <c r="L23" s="10">
        <f t="shared" si="2"/>
        <v>20</v>
      </c>
      <c r="M23" s="11"/>
      <c r="N23" s="11">
        <v>9</v>
      </c>
      <c r="O23" s="11"/>
      <c r="P23" s="11">
        <f t="shared" si="3"/>
        <v>9</v>
      </c>
      <c r="Q23" s="12">
        <f t="shared" si="4"/>
        <v>324</v>
      </c>
      <c r="R23" s="13">
        <f t="shared" si="0"/>
        <v>0</v>
      </c>
      <c r="S23" s="13">
        <f t="shared" si="0"/>
        <v>6480</v>
      </c>
      <c r="T23" s="13">
        <f t="shared" si="0"/>
        <v>0</v>
      </c>
      <c r="U23" s="13">
        <f t="shared" si="5"/>
        <v>6480</v>
      </c>
      <c r="V23" s="1"/>
      <c r="W23" s="1"/>
      <c r="X23" s="1"/>
    </row>
    <row r="24" spans="1:24" ht="15.75" x14ac:dyDescent="0.25">
      <c r="A24" s="7">
        <v>5</v>
      </c>
      <c r="B24" s="54"/>
      <c r="C24" s="55" t="s">
        <v>30</v>
      </c>
      <c r="D24" s="55" t="s">
        <v>31</v>
      </c>
      <c r="E24" s="11"/>
      <c r="F24" s="11">
        <v>1</v>
      </c>
      <c r="G24" s="11"/>
      <c r="H24" s="8">
        <f t="shared" si="1"/>
        <v>1</v>
      </c>
      <c r="I24" s="11"/>
      <c r="J24" s="11">
        <v>20</v>
      </c>
      <c r="K24" s="11"/>
      <c r="L24" s="10">
        <f t="shared" si="2"/>
        <v>20</v>
      </c>
      <c r="M24" s="11"/>
      <c r="N24" s="11">
        <v>6</v>
      </c>
      <c r="O24" s="11"/>
      <c r="P24" s="11">
        <f t="shared" si="3"/>
        <v>6</v>
      </c>
      <c r="Q24" s="12">
        <f t="shared" si="4"/>
        <v>216</v>
      </c>
      <c r="R24" s="13">
        <f t="shared" si="0"/>
        <v>0</v>
      </c>
      <c r="S24" s="13">
        <f t="shared" si="0"/>
        <v>4320</v>
      </c>
      <c r="T24" s="13">
        <f t="shared" si="0"/>
        <v>0</v>
      </c>
      <c r="U24" s="13">
        <f t="shared" si="5"/>
        <v>4320</v>
      </c>
      <c r="V24" s="1"/>
      <c r="W24" s="1"/>
      <c r="X24" s="1"/>
    </row>
    <row r="25" spans="1:24" ht="15.75" x14ac:dyDescent="0.25">
      <c r="A25" s="7"/>
      <c r="B25" s="54"/>
      <c r="C25" s="59"/>
      <c r="D25" s="59"/>
      <c r="E25" s="11"/>
      <c r="F25" s="11"/>
      <c r="G25" s="11">
        <v>1</v>
      </c>
      <c r="H25" s="8">
        <f t="shared" si="1"/>
        <v>1</v>
      </c>
      <c r="I25" s="11"/>
      <c r="J25" s="11"/>
      <c r="K25" s="11">
        <v>17</v>
      </c>
      <c r="L25" s="10">
        <f t="shared" si="2"/>
        <v>17</v>
      </c>
      <c r="M25" s="11"/>
      <c r="N25" s="11"/>
      <c r="O25" s="11">
        <v>6</v>
      </c>
      <c r="P25" s="11">
        <f t="shared" si="3"/>
        <v>6</v>
      </c>
      <c r="Q25" s="12">
        <f t="shared" si="4"/>
        <v>216</v>
      </c>
      <c r="R25" s="13">
        <f t="shared" si="0"/>
        <v>0</v>
      </c>
      <c r="S25" s="13">
        <f t="shared" si="0"/>
        <v>0</v>
      </c>
      <c r="T25" s="13">
        <f t="shared" si="0"/>
        <v>3672</v>
      </c>
      <c r="U25" s="13">
        <f t="shared" si="5"/>
        <v>3672</v>
      </c>
      <c r="V25" s="1"/>
      <c r="W25" s="1"/>
      <c r="X25" s="1"/>
    </row>
    <row r="26" spans="1:24" ht="26.25" x14ac:dyDescent="0.25">
      <c r="A26" s="7">
        <v>7</v>
      </c>
      <c r="B26" s="54"/>
      <c r="C26" s="15" t="s">
        <v>32</v>
      </c>
      <c r="D26" s="16" t="s">
        <v>33</v>
      </c>
      <c r="E26" s="11"/>
      <c r="F26" s="11"/>
      <c r="G26" s="11">
        <v>1</v>
      </c>
      <c r="H26" s="8">
        <f t="shared" si="1"/>
        <v>1</v>
      </c>
      <c r="I26" s="11"/>
      <c r="J26" s="11"/>
      <c r="K26" s="11">
        <v>15</v>
      </c>
      <c r="L26" s="10">
        <f t="shared" si="2"/>
        <v>15</v>
      </c>
      <c r="M26" s="11"/>
      <c r="N26" s="11"/>
      <c r="O26" s="11">
        <v>6</v>
      </c>
      <c r="P26" s="11">
        <f t="shared" si="3"/>
        <v>6</v>
      </c>
      <c r="Q26" s="12">
        <f t="shared" si="4"/>
        <v>216</v>
      </c>
      <c r="R26" s="13">
        <f t="shared" si="0"/>
        <v>0</v>
      </c>
      <c r="S26" s="13">
        <f t="shared" si="0"/>
        <v>0</v>
      </c>
      <c r="T26" s="13">
        <f t="shared" si="0"/>
        <v>3240</v>
      </c>
      <c r="U26" s="13">
        <f t="shared" si="5"/>
        <v>3240</v>
      </c>
      <c r="V26" s="1"/>
      <c r="W26" s="1"/>
      <c r="X26" s="1"/>
    </row>
    <row r="27" spans="1:24" ht="15.75" x14ac:dyDescent="0.25">
      <c r="A27" s="7"/>
      <c r="B27" s="54"/>
      <c r="C27" s="55" t="s">
        <v>34</v>
      </c>
      <c r="D27" s="61" t="s">
        <v>35</v>
      </c>
      <c r="E27" s="11">
        <v>1</v>
      </c>
      <c r="F27" s="11"/>
      <c r="G27" s="11"/>
      <c r="H27" s="8">
        <f t="shared" si="1"/>
        <v>1</v>
      </c>
      <c r="I27" s="11">
        <v>20</v>
      </c>
      <c r="J27" s="11"/>
      <c r="K27" s="11"/>
      <c r="L27" s="10">
        <f t="shared" si="2"/>
        <v>20</v>
      </c>
      <c r="M27" s="11">
        <v>6</v>
      </c>
      <c r="N27" s="11"/>
      <c r="O27" s="11"/>
      <c r="P27" s="11">
        <f t="shared" si="3"/>
        <v>6</v>
      </c>
      <c r="Q27" s="12">
        <f t="shared" si="4"/>
        <v>216</v>
      </c>
      <c r="R27" s="13">
        <f t="shared" si="0"/>
        <v>4320</v>
      </c>
      <c r="S27" s="13">
        <f t="shared" si="0"/>
        <v>0</v>
      </c>
      <c r="T27" s="13">
        <f t="shared" si="0"/>
        <v>0</v>
      </c>
      <c r="U27" s="13">
        <f t="shared" si="5"/>
        <v>4320</v>
      </c>
      <c r="V27" s="1"/>
      <c r="W27" s="1"/>
      <c r="X27" s="1"/>
    </row>
    <row r="28" spans="1:24" ht="15.75" x14ac:dyDescent="0.25">
      <c r="A28" s="7"/>
      <c r="B28" s="54"/>
      <c r="C28" s="60"/>
      <c r="D28" s="62"/>
      <c r="E28" s="11"/>
      <c r="F28" s="11">
        <v>1</v>
      </c>
      <c r="G28" s="11"/>
      <c r="H28" s="8">
        <f t="shared" si="1"/>
        <v>1</v>
      </c>
      <c r="I28" s="11"/>
      <c r="J28" s="11">
        <v>21</v>
      </c>
      <c r="K28" s="11"/>
      <c r="L28" s="10">
        <f t="shared" si="2"/>
        <v>21</v>
      </c>
      <c r="M28" s="11"/>
      <c r="N28" s="11">
        <v>6</v>
      </c>
      <c r="O28" s="11"/>
      <c r="P28" s="11">
        <f t="shared" si="3"/>
        <v>6</v>
      </c>
      <c r="Q28" s="12">
        <f t="shared" si="4"/>
        <v>216</v>
      </c>
      <c r="R28" s="13">
        <f t="shared" si="0"/>
        <v>0</v>
      </c>
      <c r="S28" s="13">
        <f t="shared" si="0"/>
        <v>4536</v>
      </c>
      <c r="T28" s="13">
        <f t="shared" si="0"/>
        <v>0</v>
      </c>
      <c r="U28" s="13">
        <f t="shared" si="5"/>
        <v>4536</v>
      </c>
      <c r="V28" s="1"/>
      <c r="W28" s="1"/>
      <c r="X28" s="1"/>
    </row>
    <row r="29" spans="1:24" ht="15.75" x14ac:dyDescent="0.25">
      <c r="A29" s="7"/>
      <c r="B29" s="54"/>
      <c r="C29" s="59"/>
      <c r="D29" s="63"/>
      <c r="E29" s="11"/>
      <c r="F29" s="11">
        <v>1</v>
      </c>
      <c r="G29" s="11"/>
      <c r="H29" s="8">
        <f t="shared" si="1"/>
        <v>1</v>
      </c>
      <c r="I29" s="11"/>
      <c r="J29" s="11">
        <v>20</v>
      </c>
      <c r="K29" s="11"/>
      <c r="L29" s="10">
        <f t="shared" si="2"/>
        <v>20</v>
      </c>
      <c r="M29" s="11"/>
      <c r="N29" s="11">
        <v>6</v>
      </c>
      <c r="O29" s="11"/>
      <c r="P29" s="11">
        <f t="shared" si="3"/>
        <v>6</v>
      </c>
      <c r="Q29" s="12">
        <f t="shared" si="4"/>
        <v>216</v>
      </c>
      <c r="R29" s="13">
        <f t="shared" si="0"/>
        <v>0</v>
      </c>
      <c r="S29" s="13">
        <f t="shared" si="0"/>
        <v>4320</v>
      </c>
      <c r="T29" s="13">
        <f t="shared" si="0"/>
        <v>0</v>
      </c>
      <c r="U29" s="13">
        <f t="shared" si="5"/>
        <v>4320</v>
      </c>
      <c r="V29" s="1"/>
      <c r="W29" s="1"/>
      <c r="X29" s="1"/>
    </row>
    <row r="30" spans="1:24" ht="15.75" x14ac:dyDescent="0.25">
      <c r="A30" s="7">
        <v>9</v>
      </c>
      <c r="B30" s="54"/>
      <c r="C30" s="15" t="s">
        <v>30</v>
      </c>
      <c r="D30" s="17" t="s">
        <v>36</v>
      </c>
      <c r="E30" s="12"/>
      <c r="F30" s="14">
        <v>1</v>
      </c>
      <c r="G30" s="14"/>
      <c r="H30" s="8">
        <f t="shared" si="1"/>
        <v>1</v>
      </c>
      <c r="I30" s="12"/>
      <c r="J30" s="17">
        <v>15</v>
      </c>
      <c r="K30" s="14"/>
      <c r="L30" s="10">
        <f t="shared" si="2"/>
        <v>15</v>
      </c>
      <c r="M30" s="12"/>
      <c r="N30" s="14">
        <v>6</v>
      </c>
      <c r="O30" s="14"/>
      <c r="P30" s="11">
        <f t="shared" si="3"/>
        <v>6</v>
      </c>
      <c r="Q30" s="12">
        <f t="shared" si="4"/>
        <v>216</v>
      </c>
      <c r="R30" s="13">
        <f t="shared" si="0"/>
        <v>0</v>
      </c>
      <c r="S30" s="13">
        <f t="shared" si="0"/>
        <v>3240</v>
      </c>
      <c r="T30" s="13">
        <f t="shared" si="0"/>
        <v>0</v>
      </c>
      <c r="U30" s="13">
        <f t="shared" si="5"/>
        <v>3240</v>
      </c>
      <c r="V30" s="1"/>
      <c r="W30" s="1"/>
      <c r="X30" s="1"/>
    </row>
    <row r="31" spans="1:24" ht="15.75" x14ac:dyDescent="0.25">
      <c r="A31" s="7">
        <v>11</v>
      </c>
      <c r="B31" s="11"/>
      <c r="C31" s="15" t="s">
        <v>37</v>
      </c>
      <c r="D31" s="17" t="s">
        <v>38</v>
      </c>
      <c r="E31" s="12"/>
      <c r="F31" s="14">
        <v>1</v>
      </c>
      <c r="G31" s="14"/>
      <c r="H31" s="8">
        <f t="shared" si="1"/>
        <v>1</v>
      </c>
      <c r="I31" s="12"/>
      <c r="J31" s="17">
        <v>15</v>
      </c>
      <c r="K31" s="14"/>
      <c r="L31" s="10">
        <f t="shared" si="2"/>
        <v>15</v>
      </c>
      <c r="M31" s="12"/>
      <c r="N31" s="14">
        <v>6</v>
      </c>
      <c r="O31" s="14"/>
      <c r="P31" s="11">
        <f t="shared" si="3"/>
        <v>6</v>
      </c>
      <c r="Q31" s="12">
        <f t="shared" si="4"/>
        <v>216</v>
      </c>
      <c r="R31" s="13">
        <f t="shared" si="0"/>
        <v>0</v>
      </c>
      <c r="S31" s="13">
        <f t="shared" si="0"/>
        <v>3240</v>
      </c>
      <c r="T31" s="13">
        <f t="shared" si="0"/>
        <v>0</v>
      </c>
      <c r="U31" s="13">
        <f t="shared" si="5"/>
        <v>3240</v>
      </c>
      <c r="V31" s="1"/>
      <c r="W31" s="1"/>
      <c r="X31" s="1"/>
    </row>
    <row r="32" spans="1:24" ht="15.75" x14ac:dyDescent="0.25">
      <c r="A32" s="18"/>
      <c r="B32" s="64" t="s">
        <v>39</v>
      </c>
      <c r="C32" s="65"/>
      <c r="D32" s="66"/>
      <c r="E32" s="19">
        <f>SUM(E17:E31)</f>
        <v>2</v>
      </c>
      <c r="F32" s="19">
        <f t="shared" ref="F32:U32" si="6">SUM(F17:F31)</f>
        <v>8</v>
      </c>
      <c r="G32" s="19">
        <f t="shared" si="6"/>
        <v>6</v>
      </c>
      <c r="H32" s="19">
        <f t="shared" si="6"/>
        <v>16</v>
      </c>
      <c r="I32" s="19">
        <f t="shared" si="6"/>
        <v>40</v>
      </c>
      <c r="J32" s="19">
        <f t="shared" si="6"/>
        <v>145</v>
      </c>
      <c r="K32" s="19">
        <f t="shared" si="6"/>
        <v>94</v>
      </c>
      <c r="L32" s="19">
        <f t="shared" si="6"/>
        <v>279</v>
      </c>
      <c r="M32" s="20">
        <f t="shared" si="6"/>
        <v>12</v>
      </c>
      <c r="N32" s="20">
        <f t="shared" si="6"/>
        <v>51</v>
      </c>
      <c r="O32" s="20">
        <f t="shared" si="6"/>
        <v>39</v>
      </c>
      <c r="P32" s="21">
        <f t="shared" si="6"/>
        <v>102</v>
      </c>
      <c r="Q32" s="20">
        <f t="shared" si="6"/>
        <v>3672</v>
      </c>
      <c r="R32" s="22">
        <f t="shared" si="6"/>
        <v>8640</v>
      </c>
      <c r="S32" s="22">
        <f t="shared" si="6"/>
        <v>33480</v>
      </c>
      <c r="T32" s="22">
        <f t="shared" si="6"/>
        <v>27972</v>
      </c>
      <c r="U32" s="22">
        <f t="shared" si="6"/>
        <v>70092</v>
      </c>
      <c r="V32" s="1"/>
      <c r="W32" s="1"/>
      <c r="X32" s="1"/>
    </row>
    <row r="33" spans="1:24" x14ac:dyDescent="0.25">
      <c r="A33" s="7">
        <v>1</v>
      </c>
      <c r="B33" s="55" t="s">
        <v>40</v>
      </c>
      <c r="C33" s="55" t="s">
        <v>41</v>
      </c>
      <c r="D33" s="55" t="s">
        <v>42</v>
      </c>
      <c r="E33" s="11">
        <v>1</v>
      </c>
      <c r="F33" s="11"/>
      <c r="G33" s="11"/>
      <c r="H33" s="8">
        <f t="shared" ref="H33:H66" si="7">SUM(E33:G33)</f>
        <v>1</v>
      </c>
      <c r="I33" s="11"/>
      <c r="J33" s="11">
        <v>18</v>
      </c>
      <c r="K33" s="11"/>
      <c r="L33" s="10">
        <f>SUM(I33:K33)</f>
        <v>18</v>
      </c>
      <c r="M33" s="11"/>
      <c r="N33" s="11">
        <v>6</v>
      </c>
      <c r="O33" s="11"/>
      <c r="P33" s="11">
        <f>SUM(M33:O33)</f>
        <v>6</v>
      </c>
      <c r="Q33" s="12">
        <f>P33*36</f>
        <v>216</v>
      </c>
      <c r="R33" s="13">
        <f>M33*I33*$U$13</f>
        <v>0</v>
      </c>
      <c r="S33" s="13">
        <f>N33*J33*$U$13</f>
        <v>3888</v>
      </c>
      <c r="T33" s="13">
        <f>O33*K33*$U$13</f>
        <v>0</v>
      </c>
      <c r="U33" s="13">
        <f>SUM(R33:T33)</f>
        <v>3888</v>
      </c>
      <c r="V33" s="1"/>
      <c r="W33" s="1"/>
      <c r="X33" s="1"/>
    </row>
    <row r="34" spans="1:24" ht="15.75" x14ac:dyDescent="0.25">
      <c r="A34" s="7"/>
      <c r="B34" s="60"/>
      <c r="C34" s="60"/>
      <c r="D34" s="60"/>
      <c r="E34" s="11">
        <v>1</v>
      </c>
      <c r="F34" s="11"/>
      <c r="G34" s="11"/>
      <c r="H34" s="8">
        <f t="shared" si="7"/>
        <v>1</v>
      </c>
      <c r="I34" s="11"/>
      <c r="J34" s="11">
        <v>17</v>
      </c>
      <c r="K34" s="11"/>
      <c r="L34" s="10">
        <f t="shared" ref="L34:L66" si="8">SUM(I34:K34)</f>
        <v>17</v>
      </c>
      <c r="M34" s="11"/>
      <c r="N34" s="11">
        <v>6</v>
      </c>
      <c r="O34" s="11"/>
      <c r="P34" s="11">
        <f t="shared" ref="P34:P66" si="9">SUM(M34:O34)</f>
        <v>6</v>
      </c>
      <c r="Q34" s="12">
        <f t="shared" ref="Q34:Q66" si="10">P34*36</f>
        <v>216</v>
      </c>
      <c r="R34" s="13">
        <f t="shared" ref="R34:T66" si="11">M34*I34*$U$13</f>
        <v>0</v>
      </c>
      <c r="S34" s="13">
        <f t="shared" si="11"/>
        <v>3672</v>
      </c>
      <c r="T34" s="13">
        <f t="shared" si="11"/>
        <v>0</v>
      </c>
      <c r="U34" s="13">
        <f t="shared" ref="U34:U65" si="12">SUM(R34:T34)</f>
        <v>3672</v>
      </c>
      <c r="V34" s="1"/>
      <c r="W34" s="1"/>
      <c r="X34" s="1"/>
    </row>
    <row r="35" spans="1:24" ht="15.75" x14ac:dyDescent="0.25">
      <c r="A35" s="7"/>
      <c r="B35" s="60"/>
      <c r="C35" s="59"/>
      <c r="D35" s="59"/>
      <c r="E35" s="11"/>
      <c r="F35" s="11">
        <v>1</v>
      </c>
      <c r="G35" s="11"/>
      <c r="H35" s="8">
        <f t="shared" si="7"/>
        <v>1</v>
      </c>
      <c r="I35" s="11">
        <v>23</v>
      </c>
      <c r="J35" s="11"/>
      <c r="K35" s="11"/>
      <c r="L35" s="10">
        <f t="shared" si="8"/>
        <v>23</v>
      </c>
      <c r="M35" s="11">
        <v>6</v>
      </c>
      <c r="N35" s="11"/>
      <c r="O35" s="11"/>
      <c r="P35" s="11">
        <f t="shared" si="9"/>
        <v>6</v>
      </c>
      <c r="Q35" s="12">
        <f t="shared" si="10"/>
        <v>216</v>
      </c>
      <c r="R35" s="13">
        <f t="shared" si="11"/>
        <v>4968</v>
      </c>
      <c r="S35" s="13">
        <f t="shared" si="11"/>
        <v>0</v>
      </c>
      <c r="T35" s="13">
        <f t="shared" si="11"/>
        <v>0</v>
      </c>
      <c r="U35" s="13">
        <f t="shared" si="12"/>
        <v>4968</v>
      </c>
      <c r="V35" s="1"/>
      <c r="W35" s="1"/>
      <c r="X35" s="1"/>
    </row>
    <row r="36" spans="1:24" ht="15.75" x14ac:dyDescent="0.25">
      <c r="A36" s="7">
        <v>2</v>
      </c>
      <c r="B36" s="60"/>
      <c r="C36" s="55" t="s">
        <v>43</v>
      </c>
      <c r="D36" s="55" t="s">
        <v>44</v>
      </c>
      <c r="E36" s="11">
        <v>1</v>
      </c>
      <c r="F36" s="11"/>
      <c r="G36" s="11"/>
      <c r="H36" s="8">
        <f t="shared" si="7"/>
        <v>1</v>
      </c>
      <c r="I36" s="11">
        <v>37</v>
      </c>
      <c r="J36" s="11"/>
      <c r="K36" s="11"/>
      <c r="L36" s="10">
        <f t="shared" si="8"/>
        <v>37</v>
      </c>
      <c r="M36" s="11">
        <v>6</v>
      </c>
      <c r="N36" s="11"/>
      <c r="O36" s="11"/>
      <c r="P36" s="11">
        <f t="shared" si="9"/>
        <v>6</v>
      </c>
      <c r="Q36" s="12">
        <f t="shared" si="10"/>
        <v>216</v>
      </c>
      <c r="R36" s="13">
        <f t="shared" si="11"/>
        <v>7992</v>
      </c>
      <c r="S36" s="13">
        <f t="shared" si="11"/>
        <v>0</v>
      </c>
      <c r="T36" s="13">
        <f t="shared" si="11"/>
        <v>0</v>
      </c>
      <c r="U36" s="13">
        <f t="shared" si="12"/>
        <v>7992</v>
      </c>
      <c r="V36" s="1"/>
      <c r="W36" s="1"/>
      <c r="X36" s="1"/>
    </row>
    <row r="37" spans="1:24" ht="15.75" x14ac:dyDescent="0.25">
      <c r="A37" s="7"/>
      <c r="B37" s="60"/>
      <c r="C37" s="59"/>
      <c r="D37" s="59"/>
      <c r="E37" s="11"/>
      <c r="F37" s="11">
        <v>1</v>
      </c>
      <c r="G37" s="11"/>
      <c r="H37" s="8">
        <f t="shared" si="7"/>
        <v>1</v>
      </c>
      <c r="I37" s="11"/>
      <c r="J37" s="11">
        <v>17</v>
      </c>
      <c r="K37" s="11"/>
      <c r="L37" s="10">
        <f t="shared" si="8"/>
        <v>17</v>
      </c>
      <c r="M37" s="11"/>
      <c r="N37" s="11">
        <v>6</v>
      </c>
      <c r="O37" s="11"/>
      <c r="P37" s="11">
        <f t="shared" si="9"/>
        <v>6</v>
      </c>
      <c r="Q37" s="12">
        <f t="shared" si="10"/>
        <v>216</v>
      </c>
      <c r="R37" s="13">
        <f t="shared" si="11"/>
        <v>0</v>
      </c>
      <c r="S37" s="13">
        <f t="shared" si="11"/>
        <v>3672</v>
      </c>
      <c r="T37" s="13">
        <f t="shared" si="11"/>
        <v>0</v>
      </c>
      <c r="U37" s="13">
        <f t="shared" si="12"/>
        <v>3672</v>
      </c>
      <c r="V37" s="1"/>
      <c r="W37" s="1"/>
      <c r="X37" s="1"/>
    </row>
    <row r="38" spans="1:24" ht="15.75" x14ac:dyDescent="0.25">
      <c r="A38" s="7">
        <v>3</v>
      </c>
      <c r="B38" s="60"/>
      <c r="C38" s="55" t="s">
        <v>45</v>
      </c>
      <c r="D38" s="55" t="s">
        <v>46</v>
      </c>
      <c r="E38" s="11">
        <v>1</v>
      </c>
      <c r="F38" s="11"/>
      <c r="G38" s="11"/>
      <c r="H38" s="8">
        <f t="shared" si="7"/>
        <v>1</v>
      </c>
      <c r="I38" s="11">
        <v>20</v>
      </c>
      <c r="J38" s="11"/>
      <c r="K38" s="11"/>
      <c r="L38" s="10">
        <f t="shared" si="8"/>
        <v>20</v>
      </c>
      <c r="M38" s="11">
        <v>6</v>
      </c>
      <c r="N38" s="11"/>
      <c r="O38" s="11"/>
      <c r="P38" s="11">
        <f t="shared" si="9"/>
        <v>6</v>
      </c>
      <c r="Q38" s="12">
        <f t="shared" si="10"/>
        <v>216</v>
      </c>
      <c r="R38" s="13">
        <f t="shared" si="11"/>
        <v>4320</v>
      </c>
      <c r="S38" s="13">
        <f t="shared" si="11"/>
        <v>0</v>
      </c>
      <c r="T38" s="13">
        <f t="shared" si="11"/>
        <v>0</v>
      </c>
      <c r="U38" s="13">
        <f t="shared" si="12"/>
        <v>4320</v>
      </c>
      <c r="V38" s="1"/>
      <c r="W38" s="1"/>
      <c r="X38" s="1"/>
    </row>
    <row r="39" spans="1:24" ht="15.75" x14ac:dyDescent="0.25">
      <c r="A39" s="7"/>
      <c r="B39" s="60"/>
      <c r="C39" s="59"/>
      <c r="D39" s="59"/>
      <c r="E39" s="11"/>
      <c r="F39" s="11"/>
      <c r="G39" s="11">
        <v>1</v>
      </c>
      <c r="H39" s="8">
        <f t="shared" si="7"/>
        <v>1</v>
      </c>
      <c r="I39" s="11"/>
      <c r="J39" s="11"/>
      <c r="K39" s="11">
        <v>21</v>
      </c>
      <c r="L39" s="10">
        <f t="shared" si="8"/>
        <v>21</v>
      </c>
      <c r="M39" s="11"/>
      <c r="N39" s="11"/>
      <c r="O39" s="11">
        <v>6</v>
      </c>
      <c r="P39" s="11">
        <f t="shared" si="9"/>
        <v>6</v>
      </c>
      <c r="Q39" s="12">
        <f t="shared" si="10"/>
        <v>216</v>
      </c>
      <c r="R39" s="13">
        <f t="shared" si="11"/>
        <v>0</v>
      </c>
      <c r="S39" s="13">
        <f t="shared" si="11"/>
        <v>0</v>
      </c>
      <c r="T39" s="13">
        <f t="shared" si="11"/>
        <v>4536</v>
      </c>
      <c r="U39" s="13">
        <f t="shared" si="12"/>
        <v>4536</v>
      </c>
      <c r="V39" s="1"/>
      <c r="W39" s="1"/>
      <c r="X39" s="1"/>
    </row>
    <row r="40" spans="1:24" ht="15.75" x14ac:dyDescent="0.25">
      <c r="A40" s="7">
        <v>4</v>
      </c>
      <c r="B40" s="60"/>
      <c r="C40" s="55" t="s">
        <v>47</v>
      </c>
      <c r="D40" s="55" t="s">
        <v>48</v>
      </c>
      <c r="E40" s="11"/>
      <c r="F40" s="11">
        <v>1</v>
      </c>
      <c r="G40" s="11"/>
      <c r="H40" s="8">
        <f t="shared" si="7"/>
        <v>1</v>
      </c>
      <c r="I40" s="11"/>
      <c r="J40" s="11">
        <v>15</v>
      </c>
      <c r="K40" s="11"/>
      <c r="L40" s="10">
        <f t="shared" si="8"/>
        <v>15</v>
      </c>
      <c r="M40" s="11"/>
      <c r="N40" s="11">
        <v>6</v>
      </c>
      <c r="O40" s="11"/>
      <c r="P40" s="11">
        <f t="shared" si="9"/>
        <v>6</v>
      </c>
      <c r="Q40" s="12">
        <f t="shared" si="10"/>
        <v>216</v>
      </c>
      <c r="R40" s="13">
        <f t="shared" si="11"/>
        <v>0</v>
      </c>
      <c r="S40" s="13">
        <f t="shared" si="11"/>
        <v>3240</v>
      </c>
      <c r="T40" s="13">
        <f t="shared" si="11"/>
        <v>0</v>
      </c>
      <c r="U40" s="13">
        <f t="shared" si="12"/>
        <v>3240</v>
      </c>
      <c r="V40" s="1"/>
      <c r="W40" s="1"/>
      <c r="X40" s="1"/>
    </row>
    <row r="41" spans="1:24" ht="15.75" x14ac:dyDescent="0.25">
      <c r="A41" s="7"/>
      <c r="B41" s="60"/>
      <c r="C41" s="60"/>
      <c r="D41" s="60"/>
      <c r="E41" s="11"/>
      <c r="F41" s="11">
        <v>1</v>
      </c>
      <c r="G41" s="11"/>
      <c r="H41" s="8">
        <f t="shared" si="7"/>
        <v>1</v>
      </c>
      <c r="I41" s="11"/>
      <c r="J41" s="11">
        <v>15</v>
      </c>
      <c r="K41" s="11"/>
      <c r="L41" s="10">
        <f t="shared" si="8"/>
        <v>15</v>
      </c>
      <c r="M41" s="11"/>
      <c r="N41" s="11">
        <v>6</v>
      </c>
      <c r="O41" s="11"/>
      <c r="P41" s="11">
        <f t="shared" si="9"/>
        <v>6</v>
      </c>
      <c r="Q41" s="12">
        <f t="shared" si="10"/>
        <v>216</v>
      </c>
      <c r="R41" s="13">
        <f t="shared" si="11"/>
        <v>0</v>
      </c>
      <c r="S41" s="13">
        <f t="shared" si="11"/>
        <v>3240</v>
      </c>
      <c r="T41" s="13">
        <f t="shared" si="11"/>
        <v>0</v>
      </c>
      <c r="U41" s="13">
        <f t="shared" si="12"/>
        <v>3240</v>
      </c>
      <c r="V41" s="1"/>
      <c r="W41" s="1"/>
      <c r="X41" s="1"/>
    </row>
    <row r="42" spans="1:24" ht="15.75" x14ac:dyDescent="0.25">
      <c r="A42" s="7"/>
      <c r="B42" s="60"/>
      <c r="C42" s="59"/>
      <c r="D42" s="59"/>
      <c r="E42" s="11"/>
      <c r="F42" s="11">
        <v>1</v>
      </c>
      <c r="G42" s="11"/>
      <c r="H42" s="8">
        <f t="shared" si="7"/>
        <v>1</v>
      </c>
      <c r="I42" s="11"/>
      <c r="J42" s="11">
        <v>16</v>
      </c>
      <c r="K42" s="11"/>
      <c r="L42" s="10">
        <f t="shared" si="8"/>
        <v>16</v>
      </c>
      <c r="M42" s="11"/>
      <c r="N42" s="11">
        <v>6</v>
      </c>
      <c r="O42" s="11"/>
      <c r="P42" s="11">
        <f t="shared" si="9"/>
        <v>6</v>
      </c>
      <c r="Q42" s="12">
        <f t="shared" si="10"/>
        <v>216</v>
      </c>
      <c r="R42" s="13">
        <f t="shared" si="11"/>
        <v>0</v>
      </c>
      <c r="S42" s="13">
        <f t="shared" si="11"/>
        <v>3456</v>
      </c>
      <c r="T42" s="13">
        <f t="shared" si="11"/>
        <v>0</v>
      </c>
      <c r="U42" s="13">
        <f t="shared" si="12"/>
        <v>3456</v>
      </c>
      <c r="V42" s="1"/>
      <c r="W42" s="1"/>
      <c r="X42" s="1"/>
    </row>
    <row r="43" spans="1:24" ht="15.75" x14ac:dyDescent="0.25">
      <c r="A43" s="7">
        <v>5</v>
      </c>
      <c r="B43" s="60"/>
      <c r="C43" s="55" t="s">
        <v>49</v>
      </c>
      <c r="D43" s="55" t="s">
        <v>50</v>
      </c>
      <c r="E43" s="11">
        <v>1</v>
      </c>
      <c r="F43" s="11"/>
      <c r="G43" s="11"/>
      <c r="H43" s="8">
        <f t="shared" si="7"/>
        <v>1</v>
      </c>
      <c r="I43" s="11">
        <v>16</v>
      </c>
      <c r="J43" s="11"/>
      <c r="K43" s="11"/>
      <c r="L43" s="10">
        <f t="shared" si="8"/>
        <v>16</v>
      </c>
      <c r="M43" s="11">
        <v>6</v>
      </c>
      <c r="N43" s="11"/>
      <c r="O43" s="11"/>
      <c r="P43" s="11">
        <f t="shared" si="9"/>
        <v>6</v>
      </c>
      <c r="Q43" s="12">
        <f t="shared" si="10"/>
        <v>216</v>
      </c>
      <c r="R43" s="13">
        <f t="shared" si="11"/>
        <v>3456</v>
      </c>
      <c r="S43" s="13">
        <f t="shared" si="11"/>
        <v>0</v>
      </c>
      <c r="T43" s="13">
        <f t="shared" si="11"/>
        <v>0</v>
      </c>
      <c r="U43" s="13">
        <f t="shared" si="12"/>
        <v>3456</v>
      </c>
      <c r="V43" s="1"/>
      <c r="W43" s="1"/>
      <c r="X43" s="1"/>
    </row>
    <row r="44" spans="1:24" ht="15.75" x14ac:dyDescent="0.25">
      <c r="A44" s="7"/>
      <c r="B44" s="60"/>
      <c r="C44" s="60"/>
      <c r="D44" s="60"/>
      <c r="E44" s="11">
        <v>1</v>
      </c>
      <c r="F44" s="11"/>
      <c r="G44" s="11"/>
      <c r="H44" s="8">
        <f t="shared" si="7"/>
        <v>1</v>
      </c>
      <c r="I44" s="11">
        <v>16</v>
      </c>
      <c r="J44" s="11"/>
      <c r="K44" s="11"/>
      <c r="L44" s="10">
        <f t="shared" si="8"/>
        <v>16</v>
      </c>
      <c r="M44" s="11">
        <v>6</v>
      </c>
      <c r="N44" s="11"/>
      <c r="O44" s="11"/>
      <c r="P44" s="11">
        <f t="shared" si="9"/>
        <v>6</v>
      </c>
      <c r="Q44" s="12">
        <f t="shared" si="10"/>
        <v>216</v>
      </c>
      <c r="R44" s="13">
        <f t="shared" si="11"/>
        <v>3456</v>
      </c>
      <c r="S44" s="13">
        <f t="shared" si="11"/>
        <v>0</v>
      </c>
      <c r="T44" s="13">
        <f t="shared" si="11"/>
        <v>0</v>
      </c>
      <c r="U44" s="13">
        <f t="shared" si="12"/>
        <v>3456</v>
      </c>
      <c r="V44" s="1"/>
      <c r="W44" s="1"/>
      <c r="X44" s="1"/>
    </row>
    <row r="45" spans="1:24" ht="15.75" x14ac:dyDescent="0.25">
      <c r="A45" s="7"/>
      <c r="B45" s="60"/>
      <c r="C45" s="59"/>
      <c r="D45" s="59"/>
      <c r="E45" s="11"/>
      <c r="F45" s="11">
        <v>1</v>
      </c>
      <c r="G45" s="11"/>
      <c r="H45" s="8">
        <f t="shared" si="7"/>
        <v>1</v>
      </c>
      <c r="I45" s="11"/>
      <c r="J45" s="11">
        <v>22</v>
      </c>
      <c r="K45" s="11"/>
      <c r="L45" s="10">
        <f t="shared" si="8"/>
        <v>22</v>
      </c>
      <c r="M45" s="11"/>
      <c r="N45" s="11">
        <v>6</v>
      </c>
      <c r="O45" s="11"/>
      <c r="P45" s="11">
        <f t="shared" si="9"/>
        <v>6</v>
      </c>
      <c r="Q45" s="12">
        <f t="shared" si="10"/>
        <v>216</v>
      </c>
      <c r="R45" s="13">
        <f t="shared" si="11"/>
        <v>0</v>
      </c>
      <c r="S45" s="13">
        <f t="shared" si="11"/>
        <v>4752</v>
      </c>
      <c r="T45" s="13">
        <f t="shared" si="11"/>
        <v>0</v>
      </c>
      <c r="U45" s="13">
        <f t="shared" si="12"/>
        <v>4752</v>
      </c>
      <c r="V45" s="1"/>
      <c r="W45" s="1"/>
      <c r="X45" s="1"/>
    </row>
    <row r="46" spans="1:24" ht="15.75" x14ac:dyDescent="0.25">
      <c r="A46" s="7">
        <v>6</v>
      </c>
      <c r="B46" s="60"/>
      <c r="C46" s="55" t="s">
        <v>51</v>
      </c>
      <c r="D46" s="55" t="s">
        <v>52</v>
      </c>
      <c r="E46" s="11"/>
      <c r="F46" s="11">
        <v>1</v>
      </c>
      <c r="G46" s="11"/>
      <c r="H46" s="8">
        <f t="shared" si="7"/>
        <v>1</v>
      </c>
      <c r="I46" s="11"/>
      <c r="J46" s="11">
        <v>15</v>
      </c>
      <c r="K46" s="11"/>
      <c r="L46" s="10">
        <f t="shared" si="8"/>
        <v>15</v>
      </c>
      <c r="M46" s="11"/>
      <c r="N46" s="11">
        <v>6</v>
      </c>
      <c r="O46" s="11"/>
      <c r="P46" s="11">
        <f t="shared" si="9"/>
        <v>6</v>
      </c>
      <c r="Q46" s="12">
        <f t="shared" si="10"/>
        <v>216</v>
      </c>
      <c r="R46" s="13">
        <f t="shared" si="11"/>
        <v>0</v>
      </c>
      <c r="S46" s="13">
        <f t="shared" si="11"/>
        <v>3240</v>
      </c>
      <c r="T46" s="13">
        <f t="shared" si="11"/>
        <v>0</v>
      </c>
      <c r="U46" s="13">
        <f t="shared" si="12"/>
        <v>3240</v>
      </c>
      <c r="V46" s="1"/>
      <c r="W46" s="1"/>
      <c r="X46" s="1"/>
    </row>
    <row r="47" spans="1:24" ht="15.75" x14ac:dyDescent="0.25">
      <c r="A47" s="7"/>
      <c r="B47" s="60"/>
      <c r="C47" s="59"/>
      <c r="D47" s="59"/>
      <c r="E47" s="11"/>
      <c r="F47" s="11"/>
      <c r="G47" s="11">
        <v>1</v>
      </c>
      <c r="H47" s="8">
        <f t="shared" si="7"/>
        <v>1</v>
      </c>
      <c r="I47" s="11"/>
      <c r="J47" s="11"/>
      <c r="K47" s="11">
        <v>15</v>
      </c>
      <c r="L47" s="10">
        <f t="shared" si="8"/>
        <v>15</v>
      </c>
      <c r="M47" s="11"/>
      <c r="N47" s="11"/>
      <c r="O47" s="11">
        <v>6</v>
      </c>
      <c r="P47" s="11">
        <f t="shared" si="9"/>
        <v>6</v>
      </c>
      <c r="Q47" s="12">
        <f t="shared" si="10"/>
        <v>216</v>
      </c>
      <c r="R47" s="13">
        <f t="shared" si="11"/>
        <v>0</v>
      </c>
      <c r="S47" s="13">
        <f t="shared" si="11"/>
        <v>0</v>
      </c>
      <c r="T47" s="13">
        <f t="shared" si="11"/>
        <v>3240</v>
      </c>
      <c r="U47" s="13">
        <f t="shared" si="12"/>
        <v>3240</v>
      </c>
      <c r="V47" s="1"/>
      <c r="W47" s="1"/>
      <c r="X47" s="1"/>
    </row>
    <row r="48" spans="1:24" ht="15.75" x14ac:dyDescent="0.25">
      <c r="A48" s="7">
        <v>7</v>
      </c>
      <c r="B48" s="60"/>
      <c r="C48" s="55" t="s">
        <v>53</v>
      </c>
      <c r="D48" s="67" t="s">
        <v>54</v>
      </c>
      <c r="E48" s="11"/>
      <c r="F48" s="11">
        <v>1</v>
      </c>
      <c r="G48" s="11"/>
      <c r="H48" s="8">
        <f t="shared" si="7"/>
        <v>1</v>
      </c>
      <c r="I48" s="23"/>
      <c r="J48" s="23">
        <v>15</v>
      </c>
      <c r="K48" s="23"/>
      <c r="L48" s="10">
        <f t="shared" si="8"/>
        <v>15</v>
      </c>
      <c r="M48" s="11"/>
      <c r="N48" s="11">
        <v>6</v>
      </c>
      <c r="O48" s="11"/>
      <c r="P48" s="11">
        <f t="shared" si="9"/>
        <v>6</v>
      </c>
      <c r="Q48" s="12">
        <f t="shared" si="10"/>
        <v>216</v>
      </c>
      <c r="R48" s="13">
        <f t="shared" si="11"/>
        <v>0</v>
      </c>
      <c r="S48" s="13">
        <f t="shared" si="11"/>
        <v>3240</v>
      </c>
      <c r="T48" s="13">
        <f t="shared" si="11"/>
        <v>0</v>
      </c>
      <c r="U48" s="13">
        <f t="shared" si="12"/>
        <v>3240</v>
      </c>
      <c r="V48" s="1"/>
      <c r="W48" s="1"/>
      <c r="X48" s="1"/>
    </row>
    <row r="49" spans="1:24" ht="15.75" x14ac:dyDescent="0.25">
      <c r="A49" s="7"/>
      <c r="B49" s="60"/>
      <c r="C49" s="60"/>
      <c r="D49" s="68"/>
      <c r="E49" s="11"/>
      <c r="F49" s="11">
        <v>1</v>
      </c>
      <c r="G49" s="11"/>
      <c r="H49" s="8">
        <f t="shared" si="7"/>
        <v>1</v>
      </c>
      <c r="I49" s="23"/>
      <c r="J49" s="23">
        <v>15</v>
      </c>
      <c r="K49" s="23"/>
      <c r="L49" s="10">
        <f t="shared" si="8"/>
        <v>15</v>
      </c>
      <c r="M49" s="11"/>
      <c r="N49" s="11">
        <v>6</v>
      </c>
      <c r="O49" s="11"/>
      <c r="P49" s="11">
        <f t="shared" si="9"/>
        <v>6</v>
      </c>
      <c r="Q49" s="12">
        <f t="shared" si="10"/>
        <v>216</v>
      </c>
      <c r="R49" s="13">
        <f t="shared" si="11"/>
        <v>0</v>
      </c>
      <c r="S49" s="13">
        <f t="shared" si="11"/>
        <v>3240</v>
      </c>
      <c r="T49" s="13">
        <f t="shared" si="11"/>
        <v>0</v>
      </c>
      <c r="U49" s="13">
        <f t="shared" si="12"/>
        <v>3240</v>
      </c>
      <c r="V49" s="1"/>
      <c r="W49" s="1"/>
      <c r="X49" s="1"/>
    </row>
    <row r="50" spans="1:24" ht="15.75" x14ac:dyDescent="0.25">
      <c r="A50" s="7"/>
      <c r="B50" s="60"/>
      <c r="C50" s="59"/>
      <c r="D50" s="69"/>
      <c r="E50" s="11"/>
      <c r="F50" s="11">
        <v>1</v>
      </c>
      <c r="G50" s="11"/>
      <c r="H50" s="8">
        <f t="shared" si="7"/>
        <v>1</v>
      </c>
      <c r="I50" s="23"/>
      <c r="J50" s="23">
        <v>15</v>
      </c>
      <c r="K50" s="23"/>
      <c r="L50" s="10">
        <f t="shared" si="8"/>
        <v>15</v>
      </c>
      <c r="M50" s="11"/>
      <c r="N50" s="11">
        <v>6</v>
      </c>
      <c r="O50" s="11"/>
      <c r="P50" s="11">
        <f t="shared" si="9"/>
        <v>6</v>
      </c>
      <c r="Q50" s="12">
        <f t="shared" si="10"/>
        <v>216</v>
      </c>
      <c r="R50" s="13">
        <f t="shared" si="11"/>
        <v>0</v>
      </c>
      <c r="S50" s="13">
        <f t="shared" si="11"/>
        <v>3240</v>
      </c>
      <c r="T50" s="13">
        <f t="shared" si="11"/>
        <v>0</v>
      </c>
      <c r="U50" s="13">
        <f t="shared" si="12"/>
        <v>3240</v>
      </c>
      <c r="V50" s="1"/>
      <c r="W50" s="1"/>
      <c r="X50" s="1"/>
    </row>
    <row r="51" spans="1:24" ht="38.25" x14ac:dyDescent="0.25">
      <c r="A51" s="7">
        <v>9</v>
      </c>
      <c r="B51" s="60"/>
      <c r="C51" s="15" t="s">
        <v>55</v>
      </c>
      <c r="D51" s="12" t="s">
        <v>56</v>
      </c>
      <c r="E51" s="11"/>
      <c r="F51" s="11"/>
      <c r="G51" s="11">
        <v>1</v>
      </c>
      <c r="H51" s="8">
        <f t="shared" si="7"/>
        <v>1</v>
      </c>
      <c r="I51" s="11"/>
      <c r="J51" s="11"/>
      <c r="K51" s="11">
        <v>20</v>
      </c>
      <c r="L51" s="10">
        <f t="shared" si="8"/>
        <v>20</v>
      </c>
      <c r="M51" s="11"/>
      <c r="N51" s="11"/>
      <c r="O51" s="11">
        <v>9</v>
      </c>
      <c r="P51" s="11">
        <f t="shared" si="9"/>
        <v>9</v>
      </c>
      <c r="Q51" s="12">
        <f t="shared" si="10"/>
        <v>324</v>
      </c>
      <c r="R51" s="13">
        <f t="shared" si="11"/>
        <v>0</v>
      </c>
      <c r="S51" s="13">
        <f t="shared" si="11"/>
        <v>0</v>
      </c>
      <c r="T51" s="13">
        <f t="shared" si="11"/>
        <v>6480</v>
      </c>
      <c r="U51" s="13">
        <f t="shared" si="12"/>
        <v>6480</v>
      </c>
      <c r="V51" s="1"/>
      <c r="W51" s="1"/>
      <c r="X51" s="1"/>
    </row>
    <row r="52" spans="1:24" ht="15.75" x14ac:dyDescent="0.25">
      <c r="A52" s="7">
        <v>10</v>
      </c>
      <c r="B52" s="60"/>
      <c r="C52" s="55" t="s">
        <v>57</v>
      </c>
      <c r="D52" s="67" t="s">
        <v>58</v>
      </c>
      <c r="E52" s="11"/>
      <c r="F52" s="11">
        <v>1</v>
      </c>
      <c r="G52" s="11"/>
      <c r="H52" s="8">
        <f t="shared" si="7"/>
        <v>1</v>
      </c>
      <c r="I52" s="11"/>
      <c r="J52" s="11">
        <v>15</v>
      </c>
      <c r="K52" s="11"/>
      <c r="L52" s="10">
        <f t="shared" si="8"/>
        <v>15</v>
      </c>
      <c r="M52" s="11"/>
      <c r="N52" s="11">
        <v>6</v>
      </c>
      <c r="O52" s="11"/>
      <c r="P52" s="11">
        <f t="shared" si="9"/>
        <v>6</v>
      </c>
      <c r="Q52" s="12">
        <f t="shared" si="10"/>
        <v>216</v>
      </c>
      <c r="R52" s="13">
        <f t="shared" si="11"/>
        <v>0</v>
      </c>
      <c r="S52" s="13">
        <f t="shared" si="11"/>
        <v>3240</v>
      </c>
      <c r="T52" s="13">
        <f t="shared" si="11"/>
        <v>0</v>
      </c>
      <c r="U52" s="13">
        <f t="shared" si="12"/>
        <v>3240</v>
      </c>
      <c r="V52" s="1"/>
      <c r="W52" s="1"/>
      <c r="X52" s="1"/>
    </row>
    <row r="53" spans="1:24" ht="15.75" x14ac:dyDescent="0.25">
      <c r="A53" s="7"/>
      <c r="B53" s="60"/>
      <c r="C53" s="59"/>
      <c r="D53" s="69"/>
      <c r="E53" s="11"/>
      <c r="F53" s="11">
        <v>1</v>
      </c>
      <c r="G53" s="11"/>
      <c r="H53" s="8">
        <f t="shared" si="7"/>
        <v>1</v>
      </c>
      <c r="I53" s="11"/>
      <c r="J53" s="11">
        <v>15</v>
      </c>
      <c r="K53" s="11"/>
      <c r="L53" s="10">
        <f t="shared" si="8"/>
        <v>15</v>
      </c>
      <c r="M53" s="11"/>
      <c r="N53" s="11">
        <v>6</v>
      </c>
      <c r="O53" s="11"/>
      <c r="P53" s="11">
        <f t="shared" si="9"/>
        <v>6</v>
      </c>
      <c r="Q53" s="12">
        <f t="shared" si="10"/>
        <v>216</v>
      </c>
      <c r="R53" s="13">
        <f t="shared" si="11"/>
        <v>0</v>
      </c>
      <c r="S53" s="13">
        <f t="shared" si="11"/>
        <v>3240</v>
      </c>
      <c r="T53" s="13">
        <f t="shared" si="11"/>
        <v>0</v>
      </c>
      <c r="U53" s="13">
        <f t="shared" si="12"/>
        <v>3240</v>
      </c>
      <c r="V53" s="1"/>
      <c r="W53" s="1"/>
      <c r="X53" s="1"/>
    </row>
    <row r="54" spans="1:24" ht="25.5" x14ac:dyDescent="0.25">
      <c r="A54" s="7">
        <v>11</v>
      </c>
      <c r="B54" s="60"/>
      <c r="C54" s="15" t="s">
        <v>59</v>
      </c>
      <c r="D54" s="12" t="s">
        <v>60</v>
      </c>
      <c r="E54" s="11"/>
      <c r="F54" s="11">
        <v>1</v>
      </c>
      <c r="G54" s="11"/>
      <c r="H54" s="8">
        <f t="shared" si="7"/>
        <v>1</v>
      </c>
      <c r="I54" s="11"/>
      <c r="J54" s="11">
        <v>30</v>
      </c>
      <c r="K54" s="11"/>
      <c r="L54" s="10">
        <f t="shared" si="8"/>
        <v>30</v>
      </c>
      <c r="M54" s="11"/>
      <c r="N54" s="11">
        <v>9</v>
      </c>
      <c r="O54" s="11"/>
      <c r="P54" s="11">
        <f t="shared" si="9"/>
        <v>9</v>
      </c>
      <c r="Q54" s="12">
        <f t="shared" si="10"/>
        <v>324</v>
      </c>
      <c r="R54" s="13">
        <f t="shared" si="11"/>
        <v>0</v>
      </c>
      <c r="S54" s="13">
        <f t="shared" si="11"/>
        <v>9720</v>
      </c>
      <c r="T54" s="13">
        <f t="shared" si="11"/>
        <v>0</v>
      </c>
      <c r="U54" s="13">
        <f t="shared" si="12"/>
        <v>9720</v>
      </c>
      <c r="V54" s="1"/>
      <c r="W54" s="1"/>
      <c r="X54" s="1"/>
    </row>
    <row r="55" spans="1:24" ht="38.25" x14ac:dyDescent="0.25">
      <c r="A55" s="7">
        <v>13</v>
      </c>
      <c r="B55" s="60"/>
      <c r="C55" s="15" t="s">
        <v>61</v>
      </c>
      <c r="D55" s="11" t="s">
        <v>62</v>
      </c>
      <c r="E55" s="11"/>
      <c r="F55" s="11">
        <v>1</v>
      </c>
      <c r="G55" s="11"/>
      <c r="H55" s="8">
        <f t="shared" si="7"/>
        <v>1</v>
      </c>
      <c r="I55" s="11"/>
      <c r="J55" s="11">
        <v>19</v>
      </c>
      <c r="K55" s="11"/>
      <c r="L55" s="10">
        <f t="shared" si="8"/>
        <v>19</v>
      </c>
      <c r="M55" s="11"/>
      <c r="N55" s="11">
        <v>6</v>
      </c>
      <c r="O55" s="11"/>
      <c r="P55" s="11">
        <f t="shared" si="9"/>
        <v>6</v>
      </c>
      <c r="Q55" s="12">
        <f t="shared" si="10"/>
        <v>216</v>
      </c>
      <c r="R55" s="13">
        <f t="shared" si="11"/>
        <v>0</v>
      </c>
      <c r="S55" s="13">
        <f t="shared" si="11"/>
        <v>4104</v>
      </c>
      <c r="T55" s="13">
        <f t="shared" si="11"/>
        <v>0</v>
      </c>
      <c r="U55" s="13">
        <f t="shared" si="12"/>
        <v>4104</v>
      </c>
      <c r="V55" s="1"/>
      <c r="W55" s="1"/>
      <c r="X55" s="1"/>
    </row>
    <row r="56" spans="1:24" ht="25.5" x14ac:dyDescent="0.25">
      <c r="A56" s="7">
        <v>14</v>
      </c>
      <c r="B56" s="60"/>
      <c r="C56" s="15" t="s">
        <v>61</v>
      </c>
      <c r="D56" s="11" t="s">
        <v>63</v>
      </c>
      <c r="E56" s="11"/>
      <c r="F56" s="11">
        <v>1</v>
      </c>
      <c r="G56" s="11"/>
      <c r="H56" s="8">
        <f t="shared" si="7"/>
        <v>1</v>
      </c>
      <c r="I56" s="11"/>
      <c r="J56" s="11">
        <v>15</v>
      </c>
      <c r="K56" s="11"/>
      <c r="L56" s="10">
        <f t="shared" si="8"/>
        <v>15</v>
      </c>
      <c r="M56" s="11"/>
      <c r="N56" s="11">
        <v>6</v>
      </c>
      <c r="O56" s="11"/>
      <c r="P56" s="11">
        <f t="shared" si="9"/>
        <v>6</v>
      </c>
      <c r="Q56" s="12">
        <f t="shared" si="10"/>
        <v>216</v>
      </c>
      <c r="R56" s="13">
        <f t="shared" si="11"/>
        <v>0</v>
      </c>
      <c r="S56" s="13">
        <f t="shared" si="11"/>
        <v>3240</v>
      </c>
      <c r="T56" s="13">
        <f t="shared" si="11"/>
        <v>0</v>
      </c>
      <c r="U56" s="13">
        <f>SUM(R56:T56)</f>
        <v>3240</v>
      </c>
      <c r="V56" s="1"/>
      <c r="W56" s="1"/>
      <c r="X56" s="1"/>
    </row>
    <row r="57" spans="1:24" ht="51" x14ac:dyDescent="0.25">
      <c r="A57" s="7">
        <v>15</v>
      </c>
      <c r="B57" s="60"/>
      <c r="C57" s="15" t="s">
        <v>64</v>
      </c>
      <c r="D57" s="11" t="s">
        <v>65</v>
      </c>
      <c r="E57" s="11">
        <v>1</v>
      </c>
      <c r="F57" s="11"/>
      <c r="G57" s="11"/>
      <c r="H57" s="8">
        <v>1</v>
      </c>
      <c r="I57" s="11">
        <v>48</v>
      </c>
      <c r="J57" s="11"/>
      <c r="K57" s="11"/>
      <c r="L57" s="10">
        <f t="shared" si="8"/>
        <v>48</v>
      </c>
      <c r="M57" s="11">
        <v>6</v>
      </c>
      <c r="N57" s="11"/>
      <c r="O57" s="11"/>
      <c r="P57" s="11">
        <f t="shared" si="9"/>
        <v>6</v>
      </c>
      <c r="Q57" s="12">
        <f t="shared" si="10"/>
        <v>216</v>
      </c>
      <c r="R57" s="13">
        <f t="shared" si="11"/>
        <v>10368</v>
      </c>
      <c r="S57" s="13">
        <f t="shared" si="11"/>
        <v>0</v>
      </c>
      <c r="T57" s="13">
        <f t="shared" si="11"/>
        <v>0</v>
      </c>
      <c r="U57" s="13">
        <f t="shared" si="12"/>
        <v>10368</v>
      </c>
      <c r="V57" s="1"/>
      <c r="W57" s="1"/>
      <c r="X57" s="1"/>
    </row>
    <row r="58" spans="1:24" ht="15.75" x14ac:dyDescent="0.25">
      <c r="A58" s="7">
        <v>16</v>
      </c>
      <c r="B58" s="60"/>
      <c r="C58" s="55" t="s">
        <v>66</v>
      </c>
      <c r="D58" s="67" t="s">
        <v>67</v>
      </c>
      <c r="E58" s="11"/>
      <c r="F58" s="11">
        <v>1</v>
      </c>
      <c r="G58" s="11"/>
      <c r="H58" s="8">
        <f t="shared" si="7"/>
        <v>1</v>
      </c>
      <c r="I58" s="11"/>
      <c r="J58" s="11">
        <v>20</v>
      </c>
      <c r="K58" s="11"/>
      <c r="L58" s="10">
        <f t="shared" si="8"/>
        <v>20</v>
      </c>
      <c r="M58" s="11"/>
      <c r="N58" s="11">
        <v>6</v>
      </c>
      <c r="O58" s="11"/>
      <c r="P58" s="11">
        <f t="shared" si="9"/>
        <v>6</v>
      </c>
      <c r="Q58" s="12">
        <f t="shared" si="10"/>
        <v>216</v>
      </c>
      <c r="R58" s="13">
        <f t="shared" si="11"/>
        <v>0</v>
      </c>
      <c r="S58" s="13">
        <f t="shared" si="11"/>
        <v>4320</v>
      </c>
      <c r="T58" s="13">
        <f t="shared" si="11"/>
        <v>0</v>
      </c>
      <c r="U58" s="13">
        <f t="shared" si="12"/>
        <v>4320</v>
      </c>
      <c r="V58" s="1"/>
      <c r="W58" s="1"/>
      <c r="X58" s="1"/>
    </row>
    <row r="59" spans="1:24" ht="15.75" x14ac:dyDescent="0.25">
      <c r="A59" s="7"/>
      <c r="B59" s="60"/>
      <c r="C59" s="60"/>
      <c r="D59" s="68"/>
      <c r="E59" s="11"/>
      <c r="F59" s="11">
        <v>1</v>
      </c>
      <c r="G59" s="11"/>
      <c r="H59" s="8">
        <f t="shared" si="7"/>
        <v>1</v>
      </c>
      <c r="I59" s="11"/>
      <c r="J59" s="11">
        <v>20</v>
      </c>
      <c r="K59" s="11"/>
      <c r="L59" s="10">
        <f t="shared" si="8"/>
        <v>20</v>
      </c>
      <c r="M59" s="11"/>
      <c r="N59" s="11">
        <v>6</v>
      </c>
      <c r="O59" s="11"/>
      <c r="P59" s="11">
        <f t="shared" si="9"/>
        <v>6</v>
      </c>
      <c r="Q59" s="12">
        <f t="shared" si="10"/>
        <v>216</v>
      </c>
      <c r="R59" s="13">
        <f t="shared" si="11"/>
        <v>0</v>
      </c>
      <c r="S59" s="13">
        <f t="shared" si="11"/>
        <v>4320</v>
      </c>
      <c r="T59" s="13">
        <f t="shared" si="11"/>
        <v>0</v>
      </c>
      <c r="U59" s="13">
        <f t="shared" si="12"/>
        <v>4320</v>
      </c>
      <c r="V59" s="1"/>
      <c r="W59" s="1"/>
      <c r="X59" s="1"/>
    </row>
    <row r="60" spans="1:24" ht="15.75" x14ac:dyDescent="0.25">
      <c r="A60" s="7"/>
      <c r="B60" s="60"/>
      <c r="C60" s="59"/>
      <c r="D60" s="69"/>
      <c r="E60" s="11"/>
      <c r="F60" s="11">
        <v>1</v>
      </c>
      <c r="G60" s="11"/>
      <c r="H60" s="8">
        <f t="shared" si="7"/>
        <v>1</v>
      </c>
      <c r="I60" s="11"/>
      <c r="J60" s="11">
        <v>20</v>
      </c>
      <c r="K60" s="11"/>
      <c r="L60" s="10">
        <f t="shared" si="8"/>
        <v>20</v>
      </c>
      <c r="M60" s="11"/>
      <c r="N60" s="11">
        <v>6</v>
      </c>
      <c r="O60" s="11"/>
      <c r="P60" s="11">
        <f t="shared" si="9"/>
        <v>6</v>
      </c>
      <c r="Q60" s="12">
        <f t="shared" si="10"/>
        <v>216</v>
      </c>
      <c r="R60" s="13">
        <f t="shared" si="11"/>
        <v>0</v>
      </c>
      <c r="S60" s="13">
        <f t="shared" si="11"/>
        <v>4320</v>
      </c>
      <c r="T60" s="13">
        <f t="shared" si="11"/>
        <v>0</v>
      </c>
      <c r="U60" s="13">
        <f t="shared" si="12"/>
        <v>4320</v>
      </c>
      <c r="V60" s="1"/>
      <c r="W60" s="1"/>
      <c r="X60" s="1"/>
    </row>
    <row r="61" spans="1:24" ht="15.75" x14ac:dyDescent="0.25">
      <c r="A61" s="7">
        <v>17</v>
      </c>
      <c r="B61" s="60"/>
      <c r="C61" s="61" t="s">
        <v>68</v>
      </c>
      <c r="D61" s="61" t="s">
        <v>69</v>
      </c>
      <c r="E61" s="23">
        <v>1</v>
      </c>
      <c r="F61" s="23"/>
      <c r="G61" s="23"/>
      <c r="H61" s="8">
        <f t="shared" si="7"/>
        <v>1</v>
      </c>
      <c r="I61" s="23">
        <v>5</v>
      </c>
      <c r="J61" s="23"/>
      <c r="K61" s="23"/>
      <c r="L61" s="10">
        <f t="shared" si="8"/>
        <v>5</v>
      </c>
      <c r="M61" s="23">
        <v>6</v>
      </c>
      <c r="N61" s="23"/>
      <c r="O61" s="23"/>
      <c r="P61" s="11">
        <f t="shared" si="9"/>
        <v>6</v>
      </c>
      <c r="Q61" s="12">
        <f t="shared" si="10"/>
        <v>216</v>
      </c>
      <c r="R61" s="13">
        <f t="shared" si="11"/>
        <v>1080</v>
      </c>
      <c r="S61" s="13">
        <f t="shared" si="11"/>
        <v>0</v>
      </c>
      <c r="T61" s="13">
        <f t="shared" si="11"/>
        <v>0</v>
      </c>
      <c r="U61" s="13">
        <f t="shared" si="12"/>
        <v>1080</v>
      </c>
      <c r="V61" s="1"/>
      <c r="W61" s="1"/>
      <c r="X61" s="1"/>
    </row>
    <row r="62" spans="1:24" ht="15.75" x14ac:dyDescent="0.25">
      <c r="A62" s="7"/>
      <c r="B62" s="60"/>
      <c r="C62" s="62"/>
      <c r="D62" s="62"/>
      <c r="E62" s="23">
        <v>1</v>
      </c>
      <c r="F62" s="23"/>
      <c r="G62" s="23"/>
      <c r="H62" s="8">
        <f t="shared" si="7"/>
        <v>1</v>
      </c>
      <c r="I62" s="23">
        <v>5</v>
      </c>
      <c r="J62" s="23"/>
      <c r="K62" s="23"/>
      <c r="L62" s="10">
        <f t="shared" si="8"/>
        <v>5</v>
      </c>
      <c r="M62" s="23">
        <v>6</v>
      </c>
      <c r="N62" s="23"/>
      <c r="O62" s="23"/>
      <c r="P62" s="11">
        <f t="shared" si="9"/>
        <v>6</v>
      </c>
      <c r="Q62" s="12">
        <f t="shared" si="10"/>
        <v>216</v>
      </c>
      <c r="R62" s="13">
        <f t="shared" si="11"/>
        <v>1080</v>
      </c>
      <c r="S62" s="13">
        <f t="shared" si="11"/>
        <v>0</v>
      </c>
      <c r="T62" s="13">
        <f t="shared" si="11"/>
        <v>0</v>
      </c>
      <c r="U62" s="13">
        <f t="shared" si="12"/>
        <v>1080</v>
      </c>
      <c r="V62" s="1"/>
      <c r="W62" s="1"/>
      <c r="X62" s="1"/>
    </row>
    <row r="63" spans="1:24" ht="15.75" x14ac:dyDescent="0.25">
      <c r="A63" s="7"/>
      <c r="B63" s="60"/>
      <c r="C63" s="63"/>
      <c r="D63" s="63"/>
      <c r="E63" s="23">
        <v>1</v>
      </c>
      <c r="F63" s="23"/>
      <c r="G63" s="23"/>
      <c r="H63" s="8">
        <f t="shared" si="7"/>
        <v>1</v>
      </c>
      <c r="I63" s="23">
        <v>5</v>
      </c>
      <c r="J63" s="23"/>
      <c r="K63" s="23"/>
      <c r="L63" s="10">
        <f t="shared" si="8"/>
        <v>5</v>
      </c>
      <c r="M63" s="23">
        <v>6</v>
      </c>
      <c r="N63" s="23"/>
      <c r="O63" s="23"/>
      <c r="P63" s="11">
        <f t="shared" si="9"/>
        <v>6</v>
      </c>
      <c r="Q63" s="12">
        <f t="shared" si="10"/>
        <v>216</v>
      </c>
      <c r="R63" s="13">
        <f t="shared" si="11"/>
        <v>1080</v>
      </c>
      <c r="S63" s="13">
        <f t="shared" si="11"/>
        <v>0</v>
      </c>
      <c r="T63" s="13">
        <f t="shared" si="11"/>
        <v>0</v>
      </c>
      <c r="U63" s="13">
        <f t="shared" si="12"/>
        <v>1080</v>
      </c>
      <c r="V63" s="1"/>
      <c r="W63" s="1"/>
      <c r="X63" s="1"/>
    </row>
    <row r="64" spans="1:24" ht="15.75" x14ac:dyDescent="0.25">
      <c r="A64" s="7">
        <v>18</v>
      </c>
      <c r="B64" s="60"/>
      <c r="C64" s="61" t="s">
        <v>70</v>
      </c>
      <c r="D64" s="61" t="s">
        <v>71</v>
      </c>
      <c r="E64" s="23"/>
      <c r="F64" s="23">
        <v>1</v>
      </c>
      <c r="G64" s="23"/>
      <c r="H64" s="8">
        <f t="shared" si="7"/>
        <v>1</v>
      </c>
      <c r="I64" s="23"/>
      <c r="J64" s="23">
        <v>20</v>
      </c>
      <c r="K64" s="23"/>
      <c r="L64" s="10">
        <f t="shared" si="8"/>
        <v>20</v>
      </c>
      <c r="M64" s="23"/>
      <c r="N64" s="23">
        <v>6</v>
      </c>
      <c r="O64" s="23"/>
      <c r="P64" s="11">
        <f t="shared" si="9"/>
        <v>6</v>
      </c>
      <c r="Q64" s="12">
        <f t="shared" si="10"/>
        <v>216</v>
      </c>
      <c r="R64" s="13">
        <f t="shared" si="11"/>
        <v>0</v>
      </c>
      <c r="S64" s="13">
        <f t="shared" si="11"/>
        <v>4320</v>
      </c>
      <c r="T64" s="13">
        <f t="shared" si="11"/>
        <v>0</v>
      </c>
      <c r="U64" s="13">
        <f t="shared" si="12"/>
        <v>4320</v>
      </c>
      <c r="V64" s="1"/>
      <c r="W64" s="1"/>
      <c r="X64" s="1"/>
    </row>
    <row r="65" spans="1:24" ht="15.75" x14ac:dyDescent="0.25">
      <c r="A65" s="7"/>
      <c r="B65" s="60"/>
      <c r="C65" s="62"/>
      <c r="D65" s="62"/>
      <c r="E65" s="23"/>
      <c r="F65" s="23">
        <v>1</v>
      </c>
      <c r="G65" s="23"/>
      <c r="H65" s="8">
        <f t="shared" si="7"/>
        <v>1</v>
      </c>
      <c r="I65" s="23"/>
      <c r="J65" s="23">
        <v>18</v>
      </c>
      <c r="K65" s="23"/>
      <c r="L65" s="10">
        <f t="shared" si="8"/>
        <v>18</v>
      </c>
      <c r="M65" s="23"/>
      <c r="N65" s="23">
        <v>6</v>
      </c>
      <c r="O65" s="23"/>
      <c r="P65" s="11">
        <f t="shared" si="9"/>
        <v>6</v>
      </c>
      <c r="Q65" s="12">
        <f t="shared" si="10"/>
        <v>216</v>
      </c>
      <c r="R65" s="13">
        <f t="shared" si="11"/>
        <v>0</v>
      </c>
      <c r="S65" s="13">
        <f t="shared" si="11"/>
        <v>3888</v>
      </c>
      <c r="T65" s="13">
        <f t="shared" si="11"/>
        <v>0</v>
      </c>
      <c r="U65" s="13">
        <f t="shared" si="12"/>
        <v>3888</v>
      </c>
      <c r="V65" s="1"/>
      <c r="W65" s="1"/>
      <c r="X65" s="1"/>
    </row>
    <row r="66" spans="1:24" ht="15.75" x14ac:dyDescent="0.25">
      <c r="A66" s="7"/>
      <c r="B66" s="59"/>
      <c r="C66" s="63"/>
      <c r="D66" s="63"/>
      <c r="E66" s="23"/>
      <c r="F66" s="23">
        <v>1</v>
      </c>
      <c r="G66" s="23"/>
      <c r="H66" s="8">
        <f t="shared" si="7"/>
        <v>1</v>
      </c>
      <c r="I66" s="23"/>
      <c r="J66" s="23">
        <v>20</v>
      </c>
      <c r="K66" s="23"/>
      <c r="L66" s="10">
        <f t="shared" si="8"/>
        <v>20</v>
      </c>
      <c r="M66" s="23"/>
      <c r="N66" s="23">
        <v>6</v>
      </c>
      <c r="O66" s="23"/>
      <c r="P66" s="11">
        <f t="shared" si="9"/>
        <v>6</v>
      </c>
      <c r="Q66" s="12">
        <f t="shared" si="10"/>
        <v>216</v>
      </c>
      <c r="R66" s="13">
        <f t="shared" si="11"/>
        <v>0</v>
      </c>
      <c r="S66" s="13">
        <f t="shared" si="11"/>
        <v>4320</v>
      </c>
      <c r="T66" s="13">
        <f t="shared" si="11"/>
        <v>0</v>
      </c>
      <c r="U66" s="13">
        <f>SUM(R66:T66)</f>
        <v>4320</v>
      </c>
      <c r="V66" s="1"/>
      <c r="W66" s="1"/>
      <c r="X66" s="1"/>
    </row>
    <row r="67" spans="1:24" ht="15.75" x14ac:dyDescent="0.25">
      <c r="A67" s="7"/>
      <c r="B67" s="37"/>
      <c r="C67" s="38" t="s">
        <v>97</v>
      </c>
      <c r="D67" s="39"/>
      <c r="E67" s="40">
        <v>1</v>
      </c>
      <c r="F67" s="40"/>
      <c r="G67" s="40"/>
      <c r="H67" s="41">
        <v>1</v>
      </c>
      <c r="I67" s="40"/>
      <c r="J67" s="40"/>
      <c r="K67" s="40"/>
      <c r="L67" s="41">
        <v>20</v>
      </c>
      <c r="M67" s="40">
        <v>6</v>
      </c>
      <c r="N67" s="40"/>
      <c r="O67" s="40"/>
      <c r="P67" s="40">
        <v>6</v>
      </c>
      <c r="Q67" s="42">
        <v>216</v>
      </c>
      <c r="R67" s="43">
        <v>4320</v>
      </c>
      <c r="S67" s="43">
        <v>0</v>
      </c>
      <c r="T67" s="43">
        <v>0</v>
      </c>
      <c r="U67" s="43">
        <v>4320</v>
      </c>
      <c r="V67" s="1"/>
      <c r="W67" s="1"/>
      <c r="X67" s="1"/>
    </row>
    <row r="68" spans="1:24" ht="15.75" x14ac:dyDescent="0.25">
      <c r="A68" s="18"/>
      <c r="B68" s="64" t="s">
        <v>72</v>
      </c>
      <c r="C68" s="65"/>
      <c r="D68" s="66"/>
      <c r="E68" s="19">
        <f>SUM(E33:E67)</f>
        <v>11</v>
      </c>
      <c r="F68" s="19">
        <f>SUM(F33:F67)</f>
        <v>21</v>
      </c>
      <c r="G68" s="19">
        <f>SUM(G33:G67)</f>
        <v>3</v>
      </c>
      <c r="H68" s="19">
        <f>SUM(H33:H67)</f>
        <v>35</v>
      </c>
      <c r="I68" s="19">
        <f>SUM(I33:I67)</f>
        <v>175</v>
      </c>
      <c r="J68" s="19">
        <f t="shared" ref="J68:K68" si="13">SUM(J33:J67)</f>
        <v>392</v>
      </c>
      <c r="K68" s="19">
        <f t="shared" si="13"/>
        <v>56</v>
      </c>
      <c r="L68" s="19">
        <f>SUM(L33:L67)</f>
        <v>643</v>
      </c>
      <c r="M68" s="19">
        <f t="shared" ref="M68:U68" si="14">SUM(M33:M67)</f>
        <v>60</v>
      </c>
      <c r="N68" s="19">
        <f t="shared" si="14"/>
        <v>135</v>
      </c>
      <c r="O68" s="19">
        <f t="shared" si="14"/>
        <v>21</v>
      </c>
      <c r="P68" s="19">
        <f t="shared" si="14"/>
        <v>216</v>
      </c>
      <c r="Q68" s="19">
        <f t="shared" si="14"/>
        <v>7776</v>
      </c>
      <c r="R68" s="19">
        <f t="shared" si="14"/>
        <v>42120</v>
      </c>
      <c r="S68" s="19">
        <f t="shared" si="14"/>
        <v>87912</v>
      </c>
      <c r="T68" s="19">
        <f t="shared" si="14"/>
        <v>14256</v>
      </c>
      <c r="U68" s="19">
        <f t="shared" si="14"/>
        <v>144288</v>
      </c>
      <c r="V68" s="1"/>
      <c r="W68" s="1"/>
      <c r="X68" s="1"/>
    </row>
    <row r="69" spans="1:24" ht="15.75" x14ac:dyDescent="0.25">
      <c r="A69" s="7">
        <v>1</v>
      </c>
      <c r="B69" s="55" t="s">
        <v>73</v>
      </c>
      <c r="C69" s="55" t="s">
        <v>74</v>
      </c>
      <c r="D69" s="55" t="s">
        <v>75</v>
      </c>
      <c r="E69" s="11"/>
      <c r="F69" s="11">
        <v>1</v>
      </c>
      <c r="G69" s="11"/>
      <c r="H69" s="8">
        <f>SUM(E69:G69)</f>
        <v>1</v>
      </c>
      <c r="I69" s="11"/>
      <c r="J69" s="11">
        <v>41</v>
      </c>
      <c r="K69" s="11"/>
      <c r="L69" s="10">
        <f>SUM(I69:K69)</f>
        <v>41</v>
      </c>
      <c r="M69" s="11"/>
      <c r="N69" s="11">
        <v>6</v>
      </c>
      <c r="O69" s="11"/>
      <c r="P69" s="11">
        <f>SUM(M69:O69)</f>
        <v>6</v>
      </c>
      <c r="Q69" s="12">
        <f>P69*36</f>
        <v>216</v>
      </c>
      <c r="R69" s="13">
        <f t="shared" ref="R69:T99" si="15">M69*I69*$U$13</f>
        <v>0</v>
      </c>
      <c r="S69" s="13">
        <f t="shared" si="15"/>
        <v>8856</v>
      </c>
      <c r="T69" s="13">
        <f t="shared" si="15"/>
        <v>0</v>
      </c>
      <c r="U69" s="13">
        <f>SUM(R69:T69)</f>
        <v>8856</v>
      </c>
      <c r="V69" s="1"/>
      <c r="W69" s="1"/>
      <c r="X69" s="1"/>
    </row>
    <row r="70" spans="1:24" ht="15.75" x14ac:dyDescent="0.25">
      <c r="A70" s="7"/>
      <c r="B70" s="60"/>
      <c r="C70" s="59"/>
      <c r="D70" s="59"/>
      <c r="E70" s="11"/>
      <c r="F70" s="11">
        <v>1</v>
      </c>
      <c r="G70" s="11">
        <v>1</v>
      </c>
      <c r="H70" s="8">
        <f t="shared" ref="H70:H99" si="16">SUM(E70:G70)</f>
        <v>2</v>
      </c>
      <c r="I70" s="11"/>
      <c r="J70" s="11">
        <v>21</v>
      </c>
      <c r="K70" s="11">
        <v>20</v>
      </c>
      <c r="L70" s="10">
        <f t="shared" ref="L70:L99" si="17">SUM(I70:K70)</f>
        <v>41</v>
      </c>
      <c r="M70" s="11"/>
      <c r="N70" s="11">
        <v>6</v>
      </c>
      <c r="O70" s="11">
        <v>6</v>
      </c>
      <c r="P70" s="11">
        <f t="shared" ref="P70:P99" si="18">SUM(M70:O70)</f>
        <v>12</v>
      </c>
      <c r="Q70" s="12">
        <f t="shared" ref="Q70:Q99" si="19">P70*36</f>
        <v>432</v>
      </c>
      <c r="R70" s="13">
        <f t="shared" si="15"/>
        <v>0</v>
      </c>
      <c r="S70" s="13">
        <f t="shared" si="15"/>
        <v>4536</v>
      </c>
      <c r="T70" s="13">
        <f t="shared" si="15"/>
        <v>4320</v>
      </c>
      <c r="U70" s="13">
        <f t="shared" ref="U70:U99" si="20">SUM(R70:T70)</f>
        <v>8856</v>
      </c>
      <c r="V70" s="1"/>
      <c r="W70" s="1"/>
      <c r="X70" s="1"/>
    </row>
    <row r="71" spans="1:24" ht="38.25" x14ac:dyDescent="0.25">
      <c r="A71" s="7">
        <v>2</v>
      </c>
      <c r="B71" s="60"/>
      <c r="C71" s="15" t="s">
        <v>76</v>
      </c>
      <c r="D71" s="11" t="s">
        <v>77</v>
      </c>
      <c r="E71" s="11"/>
      <c r="F71" s="11"/>
      <c r="G71" s="11">
        <v>1</v>
      </c>
      <c r="H71" s="8">
        <f t="shared" si="16"/>
        <v>1</v>
      </c>
      <c r="I71" s="11"/>
      <c r="J71" s="11"/>
      <c r="K71" s="11">
        <v>15</v>
      </c>
      <c r="L71" s="10">
        <f t="shared" si="17"/>
        <v>15</v>
      </c>
      <c r="M71" s="11"/>
      <c r="N71" s="11"/>
      <c r="O71" s="11">
        <v>9</v>
      </c>
      <c r="P71" s="11">
        <f t="shared" si="18"/>
        <v>9</v>
      </c>
      <c r="Q71" s="12">
        <f t="shared" si="19"/>
        <v>324</v>
      </c>
      <c r="R71" s="13">
        <f t="shared" si="15"/>
        <v>0</v>
      </c>
      <c r="S71" s="13">
        <f t="shared" si="15"/>
        <v>0</v>
      </c>
      <c r="T71" s="13">
        <f t="shared" si="15"/>
        <v>4860</v>
      </c>
      <c r="U71" s="13">
        <f t="shared" si="20"/>
        <v>4860</v>
      </c>
      <c r="V71" s="1"/>
      <c r="W71" s="1"/>
      <c r="X71" s="1"/>
    </row>
    <row r="72" spans="1:24" ht="15.75" x14ac:dyDescent="0.25">
      <c r="A72" s="7">
        <v>3</v>
      </c>
      <c r="B72" s="60"/>
      <c r="C72" s="26" t="s">
        <v>78</v>
      </c>
      <c r="D72" s="14" t="s">
        <v>79</v>
      </c>
      <c r="E72" s="14"/>
      <c r="F72" s="14">
        <v>1</v>
      </c>
      <c r="G72" s="14"/>
      <c r="H72" s="8">
        <f t="shared" si="16"/>
        <v>1</v>
      </c>
      <c r="I72" s="14"/>
      <c r="J72" s="14">
        <v>23</v>
      </c>
      <c r="K72" s="14"/>
      <c r="L72" s="10">
        <f t="shared" si="17"/>
        <v>23</v>
      </c>
      <c r="M72" s="14"/>
      <c r="N72" s="14">
        <v>6</v>
      </c>
      <c r="O72" s="14"/>
      <c r="P72" s="11">
        <f t="shared" si="18"/>
        <v>6</v>
      </c>
      <c r="Q72" s="12">
        <f t="shared" si="19"/>
        <v>216</v>
      </c>
      <c r="R72" s="13">
        <f t="shared" si="15"/>
        <v>0</v>
      </c>
      <c r="S72" s="13">
        <f t="shared" si="15"/>
        <v>4968</v>
      </c>
      <c r="T72" s="13">
        <f t="shared" si="15"/>
        <v>0</v>
      </c>
      <c r="U72" s="13">
        <f t="shared" si="20"/>
        <v>4968</v>
      </c>
      <c r="V72" s="1"/>
      <c r="W72" s="1"/>
      <c r="X72" s="1"/>
    </row>
    <row r="73" spans="1:24" ht="15.75" x14ac:dyDescent="0.25">
      <c r="A73" s="7">
        <v>4</v>
      </c>
      <c r="B73" s="60"/>
      <c r="C73" s="55" t="s">
        <v>80</v>
      </c>
      <c r="D73" s="55" t="s">
        <v>81</v>
      </c>
      <c r="E73" s="11"/>
      <c r="F73" s="11"/>
      <c r="G73" s="11">
        <v>1</v>
      </c>
      <c r="H73" s="8">
        <f t="shared" si="16"/>
        <v>1</v>
      </c>
      <c r="I73" s="11"/>
      <c r="J73" s="11"/>
      <c r="K73" s="11">
        <v>15</v>
      </c>
      <c r="L73" s="10">
        <f t="shared" si="17"/>
        <v>15</v>
      </c>
      <c r="M73" s="11"/>
      <c r="N73" s="11"/>
      <c r="O73" s="11">
        <v>6</v>
      </c>
      <c r="P73" s="11">
        <f t="shared" si="18"/>
        <v>6</v>
      </c>
      <c r="Q73" s="12">
        <f t="shared" si="19"/>
        <v>216</v>
      </c>
      <c r="R73" s="13">
        <f t="shared" si="15"/>
        <v>0</v>
      </c>
      <c r="S73" s="13">
        <f t="shared" si="15"/>
        <v>0</v>
      </c>
      <c r="T73" s="13">
        <f t="shared" si="15"/>
        <v>3240</v>
      </c>
      <c r="U73" s="13">
        <f t="shared" si="20"/>
        <v>3240</v>
      </c>
      <c r="V73" s="1"/>
      <c r="W73" s="1"/>
      <c r="X73" s="1"/>
    </row>
    <row r="74" spans="1:24" ht="15.75" x14ac:dyDescent="0.25">
      <c r="A74" s="7"/>
      <c r="B74" s="60"/>
      <c r="C74" s="59"/>
      <c r="D74" s="59"/>
      <c r="E74" s="11"/>
      <c r="F74" s="11"/>
      <c r="G74" s="11">
        <v>1</v>
      </c>
      <c r="H74" s="8">
        <f t="shared" si="16"/>
        <v>1</v>
      </c>
      <c r="I74" s="11"/>
      <c r="J74" s="11"/>
      <c r="K74" s="11">
        <v>19</v>
      </c>
      <c r="L74" s="10">
        <f t="shared" si="17"/>
        <v>19</v>
      </c>
      <c r="M74" s="11"/>
      <c r="N74" s="11"/>
      <c r="O74" s="11">
        <v>6</v>
      </c>
      <c r="P74" s="11">
        <f t="shared" si="18"/>
        <v>6</v>
      </c>
      <c r="Q74" s="12">
        <f t="shared" si="19"/>
        <v>216</v>
      </c>
      <c r="R74" s="13">
        <f t="shared" si="15"/>
        <v>0</v>
      </c>
      <c r="S74" s="13">
        <f t="shared" si="15"/>
        <v>0</v>
      </c>
      <c r="T74" s="13">
        <f t="shared" si="15"/>
        <v>4104</v>
      </c>
      <c r="U74" s="13">
        <f t="shared" si="20"/>
        <v>4104</v>
      </c>
      <c r="V74" s="1"/>
      <c r="W74" s="1"/>
      <c r="X74" s="1"/>
    </row>
    <row r="75" spans="1:24" ht="25.5" x14ac:dyDescent="0.25">
      <c r="A75" s="7">
        <v>5</v>
      </c>
      <c r="B75" s="60"/>
      <c r="C75" s="15" t="s">
        <v>82</v>
      </c>
      <c r="D75" s="11" t="s">
        <v>83</v>
      </c>
      <c r="E75" s="11"/>
      <c r="F75" s="11"/>
      <c r="G75" s="11">
        <v>1</v>
      </c>
      <c r="H75" s="8">
        <f t="shared" si="16"/>
        <v>1</v>
      </c>
      <c r="I75" s="11"/>
      <c r="J75" s="11"/>
      <c r="K75" s="11">
        <v>26</v>
      </c>
      <c r="L75" s="10">
        <f t="shared" si="17"/>
        <v>26</v>
      </c>
      <c r="M75" s="11"/>
      <c r="N75" s="11"/>
      <c r="O75" s="11">
        <v>6</v>
      </c>
      <c r="P75" s="11">
        <f t="shared" si="18"/>
        <v>6</v>
      </c>
      <c r="Q75" s="12">
        <f t="shared" si="19"/>
        <v>216</v>
      </c>
      <c r="R75" s="13">
        <f t="shared" si="15"/>
        <v>0</v>
      </c>
      <c r="S75" s="13">
        <f t="shared" si="15"/>
        <v>0</v>
      </c>
      <c r="T75" s="13">
        <f t="shared" si="15"/>
        <v>5616</v>
      </c>
      <c r="U75" s="13">
        <f t="shared" si="20"/>
        <v>5616</v>
      </c>
      <c r="V75" s="1"/>
      <c r="W75" s="1"/>
      <c r="X75" s="1"/>
    </row>
    <row r="76" spans="1:24" ht="15.75" x14ac:dyDescent="0.25">
      <c r="A76" s="7">
        <v>6</v>
      </c>
      <c r="B76" s="60"/>
      <c r="C76" s="55" t="s">
        <v>78</v>
      </c>
      <c r="D76" s="55" t="s">
        <v>84</v>
      </c>
      <c r="E76" s="11"/>
      <c r="F76" s="11">
        <v>1</v>
      </c>
      <c r="G76" s="11"/>
      <c r="H76" s="8">
        <f t="shared" si="16"/>
        <v>1</v>
      </c>
      <c r="I76" s="11"/>
      <c r="J76" s="11">
        <v>16</v>
      </c>
      <c r="K76" s="11"/>
      <c r="L76" s="10">
        <f t="shared" si="17"/>
        <v>16</v>
      </c>
      <c r="M76" s="11"/>
      <c r="N76" s="11">
        <v>6</v>
      </c>
      <c r="O76" s="11"/>
      <c r="P76" s="11">
        <f t="shared" si="18"/>
        <v>6</v>
      </c>
      <c r="Q76" s="12">
        <f t="shared" si="19"/>
        <v>216</v>
      </c>
      <c r="R76" s="13">
        <f t="shared" si="15"/>
        <v>0</v>
      </c>
      <c r="S76" s="13">
        <f t="shared" si="15"/>
        <v>3456</v>
      </c>
      <c r="T76" s="13">
        <f t="shared" si="15"/>
        <v>0</v>
      </c>
      <c r="U76" s="13">
        <f t="shared" si="20"/>
        <v>3456</v>
      </c>
      <c r="V76" s="1"/>
      <c r="W76" s="1"/>
      <c r="X76" s="1"/>
    </row>
    <row r="77" spans="1:24" ht="15.75" x14ac:dyDescent="0.25">
      <c r="A77" s="7"/>
      <c r="B77" s="60"/>
      <c r="C77" s="60"/>
      <c r="D77" s="60"/>
      <c r="E77" s="11"/>
      <c r="F77" s="11">
        <v>1</v>
      </c>
      <c r="G77" s="11"/>
      <c r="H77" s="8">
        <f t="shared" si="16"/>
        <v>1</v>
      </c>
      <c r="I77" s="11"/>
      <c r="J77" s="11">
        <v>16</v>
      </c>
      <c r="K77" s="11"/>
      <c r="L77" s="10">
        <f t="shared" si="17"/>
        <v>16</v>
      </c>
      <c r="M77" s="11"/>
      <c r="N77" s="11">
        <v>6</v>
      </c>
      <c r="O77" s="11"/>
      <c r="P77" s="11">
        <f t="shared" si="18"/>
        <v>6</v>
      </c>
      <c r="Q77" s="12">
        <f t="shared" si="19"/>
        <v>216</v>
      </c>
      <c r="R77" s="13">
        <f t="shared" si="15"/>
        <v>0</v>
      </c>
      <c r="S77" s="13">
        <f t="shared" si="15"/>
        <v>3456</v>
      </c>
      <c r="T77" s="13">
        <f t="shared" si="15"/>
        <v>0</v>
      </c>
      <c r="U77" s="13">
        <f t="shared" si="20"/>
        <v>3456</v>
      </c>
      <c r="V77" s="1"/>
      <c r="W77" s="1"/>
      <c r="X77" s="1"/>
    </row>
    <row r="78" spans="1:24" ht="15.75" x14ac:dyDescent="0.25">
      <c r="A78" s="7"/>
      <c r="B78" s="60"/>
      <c r="C78" s="59"/>
      <c r="D78" s="59"/>
      <c r="E78" s="11"/>
      <c r="F78" s="11">
        <v>1</v>
      </c>
      <c r="G78" s="11"/>
      <c r="H78" s="8">
        <f t="shared" si="16"/>
        <v>1</v>
      </c>
      <c r="I78" s="11"/>
      <c r="J78" s="11">
        <v>28</v>
      </c>
      <c r="K78" s="11"/>
      <c r="L78" s="10">
        <f t="shared" si="17"/>
        <v>28</v>
      </c>
      <c r="M78" s="11"/>
      <c r="N78" s="11">
        <v>6</v>
      </c>
      <c r="O78" s="11"/>
      <c r="P78" s="11">
        <f t="shared" si="18"/>
        <v>6</v>
      </c>
      <c r="Q78" s="12">
        <f t="shared" si="19"/>
        <v>216</v>
      </c>
      <c r="R78" s="13">
        <f t="shared" si="15"/>
        <v>0</v>
      </c>
      <c r="S78" s="13">
        <f t="shared" si="15"/>
        <v>6048</v>
      </c>
      <c r="T78" s="13">
        <f t="shared" si="15"/>
        <v>0</v>
      </c>
      <c r="U78" s="13">
        <f t="shared" si="20"/>
        <v>6048</v>
      </c>
      <c r="V78" s="1"/>
      <c r="W78" s="1"/>
      <c r="X78" s="1"/>
    </row>
    <row r="79" spans="1:24" ht="15.75" x14ac:dyDescent="0.25">
      <c r="A79" s="7">
        <v>7</v>
      </c>
      <c r="B79" s="60"/>
      <c r="C79" s="55" t="s">
        <v>85</v>
      </c>
      <c r="D79" s="55" t="s">
        <v>86</v>
      </c>
      <c r="E79" s="11">
        <v>1</v>
      </c>
      <c r="F79" s="11"/>
      <c r="G79" s="11"/>
      <c r="H79" s="8">
        <f t="shared" si="16"/>
        <v>1</v>
      </c>
      <c r="I79" s="11">
        <v>15</v>
      </c>
      <c r="J79" s="11"/>
      <c r="K79" s="11"/>
      <c r="L79" s="10">
        <f t="shared" si="17"/>
        <v>15</v>
      </c>
      <c r="M79" s="11">
        <v>6</v>
      </c>
      <c r="N79" s="11"/>
      <c r="O79" s="11"/>
      <c r="P79" s="11">
        <f t="shared" si="18"/>
        <v>6</v>
      </c>
      <c r="Q79" s="12">
        <f t="shared" si="19"/>
        <v>216</v>
      </c>
      <c r="R79" s="13">
        <f t="shared" si="15"/>
        <v>3240</v>
      </c>
      <c r="S79" s="13">
        <f t="shared" si="15"/>
        <v>0</v>
      </c>
      <c r="T79" s="13">
        <f t="shared" si="15"/>
        <v>0</v>
      </c>
      <c r="U79" s="13">
        <f t="shared" si="20"/>
        <v>3240</v>
      </c>
      <c r="V79" s="1"/>
      <c r="W79" s="1"/>
      <c r="X79" s="1"/>
    </row>
    <row r="80" spans="1:24" ht="15.75" x14ac:dyDescent="0.25">
      <c r="A80" s="7"/>
      <c r="B80" s="60"/>
      <c r="C80" s="59"/>
      <c r="D80" s="59"/>
      <c r="E80" s="11"/>
      <c r="F80" s="11">
        <v>1</v>
      </c>
      <c r="G80" s="11"/>
      <c r="H80" s="8">
        <f t="shared" si="16"/>
        <v>1</v>
      </c>
      <c r="I80" s="11"/>
      <c r="J80" s="11">
        <v>19</v>
      </c>
      <c r="K80" s="11"/>
      <c r="L80" s="10">
        <f t="shared" si="17"/>
        <v>19</v>
      </c>
      <c r="M80" s="11"/>
      <c r="N80" s="11">
        <v>6</v>
      </c>
      <c r="O80" s="11"/>
      <c r="P80" s="11">
        <f t="shared" si="18"/>
        <v>6</v>
      </c>
      <c r="Q80" s="12">
        <f t="shared" si="19"/>
        <v>216</v>
      </c>
      <c r="R80" s="13">
        <f t="shared" si="15"/>
        <v>0</v>
      </c>
      <c r="S80" s="13">
        <f t="shared" si="15"/>
        <v>4104</v>
      </c>
      <c r="T80" s="13">
        <f t="shared" si="15"/>
        <v>0</v>
      </c>
      <c r="U80" s="13">
        <f t="shared" si="20"/>
        <v>4104</v>
      </c>
      <c r="V80" s="1"/>
      <c r="W80" s="1"/>
      <c r="X80" s="1"/>
    </row>
    <row r="81" spans="1:24" ht="15.75" x14ac:dyDescent="0.25">
      <c r="A81" s="7">
        <v>9</v>
      </c>
      <c r="B81" s="60"/>
      <c r="C81" s="55" t="s">
        <v>85</v>
      </c>
      <c r="D81" s="55" t="s">
        <v>87</v>
      </c>
      <c r="E81" s="11"/>
      <c r="F81" s="11">
        <v>1</v>
      </c>
      <c r="G81" s="11"/>
      <c r="H81" s="8">
        <f t="shared" si="16"/>
        <v>1</v>
      </c>
      <c r="I81" s="11"/>
      <c r="J81" s="11">
        <v>19</v>
      </c>
      <c r="K81" s="11"/>
      <c r="L81" s="10">
        <f t="shared" si="17"/>
        <v>19</v>
      </c>
      <c r="M81" s="11"/>
      <c r="N81" s="11">
        <v>6</v>
      </c>
      <c r="O81" s="11"/>
      <c r="P81" s="11">
        <f t="shared" si="18"/>
        <v>6</v>
      </c>
      <c r="Q81" s="12">
        <f t="shared" si="19"/>
        <v>216</v>
      </c>
      <c r="R81" s="13">
        <f t="shared" si="15"/>
        <v>0</v>
      </c>
      <c r="S81" s="13">
        <f t="shared" si="15"/>
        <v>4104</v>
      </c>
      <c r="T81" s="13">
        <f t="shared" si="15"/>
        <v>0</v>
      </c>
      <c r="U81" s="13">
        <f t="shared" si="20"/>
        <v>4104</v>
      </c>
      <c r="V81" s="1"/>
      <c r="W81" s="1"/>
      <c r="X81" s="1"/>
    </row>
    <row r="82" spans="1:24" ht="15.75" x14ac:dyDescent="0.25">
      <c r="A82" s="7"/>
      <c r="B82" s="60"/>
      <c r="C82" s="60"/>
      <c r="D82" s="60"/>
      <c r="E82" s="11">
        <v>1</v>
      </c>
      <c r="F82" s="11"/>
      <c r="G82" s="11"/>
      <c r="H82" s="8">
        <f t="shared" si="16"/>
        <v>1</v>
      </c>
      <c r="I82" s="11">
        <v>15</v>
      </c>
      <c r="J82" s="11"/>
      <c r="K82" s="11"/>
      <c r="L82" s="10">
        <f t="shared" si="17"/>
        <v>15</v>
      </c>
      <c r="M82" s="11">
        <v>6</v>
      </c>
      <c r="N82" s="11"/>
      <c r="O82" s="11"/>
      <c r="P82" s="11">
        <f t="shared" si="18"/>
        <v>6</v>
      </c>
      <c r="Q82" s="12">
        <f t="shared" si="19"/>
        <v>216</v>
      </c>
      <c r="R82" s="13">
        <f t="shared" si="15"/>
        <v>3240</v>
      </c>
      <c r="S82" s="13">
        <f t="shared" si="15"/>
        <v>0</v>
      </c>
      <c r="T82" s="13">
        <f t="shared" si="15"/>
        <v>0</v>
      </c>
      <c r="U82" s="13">
        <f t="shared" si="20"/>
        <v>3240</v>
      </c>
      <c r="V82" s="1"/>
      <c r="W82" s="1"/>
      <c r="X82" s="1"/>
    </row>
    <row r="83" spans="1:24" ht="15.75" x14ac:dyDescent="0.25">
      <c r="A83" s="7"/>
      <c r="B83" s="60"/>
      <c r="C83" s="59"/>
      <c r="D83" s="59"/>
      <c r="E83" s="11">
        <v>1</v>
      </c>
      <c r="F83" s="11"/>
      <c r="G83" s="11"/>
      <c r="H83" s="8">
        <f t="shared" si="16"/>
        <v>1</v>
      </c>
      <c r="I83" s="11">
        <v>15</v>
      </c>
      <c r="J83" s="11"/>
      <c r="K83" s="11"/>
      <c r="L83" s="10">
        <f t="shared" si="17"/>
        <v>15</v>
      </c>
      <c r="M83" s="11">
        <v>6</v>
      </c>
      <c r="N83" s="11"/>
      <c r="O83" s="11"/>
      <c r="P83" s="11">
        <f t="shared" si="18"/>
        <v>6</v>
      </c>
      <c r="Q83" s="12">
        <f t="shared" si="19"/>
        <v>216</v>
      </c>
      <c r="R83" s="13">
        <f t="shared" si="15"/>
        <v>3240</v>
      </c>
      <c r="S83" s="13">
        <f t="shared" si="15"/>
        <v>0</v>
      </c>
      <c r="T83" s="13">
        <f t="shared" si="15"/>
        <v>0</v>
      </c>
      <c r="U83" s="13">
        <f t="shared" si="20"/>
        <v>3240</v>
      </c>
      <c r="V83" s="1"/>
      <c r="W83" s="1"/>
      <c r="X83" s="1"/>
    </row>
    <row r="84" spans="1:24" ht="15.75" x14ac:dyDescent="0.25">
      <c r="A84" s="7">
        <v>10</v>
      </c>
      <c r="B84" s="60"/>
      <c r="C84" s="67" t="s">
        <v>88</v>
      </c>
      <c r="D84" s="67" t="s">
        <v>89</v>
      </c>
      <c r="E84" s="11">
        <v>1</v>
      </c>
      <c r="F84" s="11"/>
      <c r="G84" s="11"/>
      <c r="H84" s="8">
        <f t="shared" si="16"/>
        <v>1</v>
      </c>
      <c r="I84" s="11">
        <v>17</v>
      </c>
      <c r="J84" s="11"/>
      <c r="K84" s="11"/>
      <c r="L84" s="10">
        <f t="shared" si="17"/>
        <v>17</v>
      </c>
      <c r="M84" s="11">
        <v>6</v>
      </c>
      <c r="N84" s="11"/>
      <c r="O84" s="11"/>
      <c r="P84" s="11">
        <f t="shared" si="18"/>
        <v>6</v>
      </c>
      <c r="Q84" s="12">
        <f t="shared" si="19"/>
        <v>216</v>
      </c>
      <c r="R84" s="13">
        <f t="shared" si="15"/>
        <v>3672</v>
      </c>
      <c r="S84" s="13">
        <f t="shared" si="15"/>
        <v>0</v>
      </c>
      <c r="T84" s="13">
        <f t="shared" si="15"/>
        <v>0</v>
      </c>
      <c r="U84" s="13">
        <f t="shared" si="20"/>
        <v>3672</v>
      </c>
      <c r="V84" s="1"/>
      <c r="W84" s="1"/>
      <c r="X84" s="1"/>
    </row>
    <row r="85" spans="1:24" ht="15.75" x14ac:dyDescent="0.25">
      <c r="A85" s="7"/>
      <c r="B85" s="60"/>
      <c r="C85" s="68"/>
      <c r="D85" s="68"/>
      <c r="E85" s="11">
        <v>1</v>
      </c>
      <c r="F85" s="11"/>
      <c r="G85" s="11"/>
      <c r="H85" s="8">
        <f t="shared" si="16"/>
        <v>1</v>
      </c>
      <c r="I85" s="11">
        <v>17</v>
      </c>
      <c r="J85" s="11"/>
      <c r="K85" s="11"/>
      <c r="L85" s="10">
        <f t="shared" si="17"/>
        <v>17</v>
      </c>
      <c r="M85" s="11">
        <v>6</v>
      </c>
      <c r="N85" s="11"/>
      <c r="O85" s="11"/>
      <c r="P85" s="11">
        <f t="shared" si="18"/>
        <v>6</v>
      </c>
      <c r="Q85" s="12">
        <f t="shared" si="19"/>
        <v>216</v>
      </c>
      <c r="R85" s="13">
        <f t="shared" si="15"/>
        <v>3672</v>
      </c>
      <c r="S85" s="13">
        <f t="shared" si="15"/>
        <v>0</v>
      </c>
      <c r="T85" s="13">
        <f t="shared" si="15"/>
        <v>0</v>
      </c>
      <c r="U85" s="13">
        <f t="shared" si="20"/>
        <v>3672</v>
      </c>
      <c r="V85" s="1"/>
      <c r="W85" s="1"/>
      <c r="X85" s="1"/>
    </row>
    <row r="86" spans="1:24" ht="15.75" x14ac:dyDescent="0.25">
      <c r="A86" s="7"/>
      <c r="B86" s="60"/>
      <c r="C86" s="69"/>
      <c r="D86" s="69"/>
      <c r="E86" s="11">
        <v>1</v>
      </c>
      <c r="F86" s="11"/>
      <c r="G86" s="11"/>
      <c r="H86" s="8">
        <f t="shared" si="16"/>
        <v>1</v>
      </c>
      <c r="I86" s="11">
        <v>15</v>
      </c>
      <c r="J86" s="11"/>
      <c r="K86" s="11"/>
      <c r="L86" s="10">
        <f t="shared" si="17"/>
        <v>15</v>
      </c>
      <c r="M86" s="11">
        <v>6</v>
      </c>
      <c r="N86" s="11"/>
      <c r="O86" s="11"/>
      <c r="P86" s="11">
        <f t="shared" si="18"/>
        <v>6</v>
      </c>
      <c r="Q86" s="12">
        <f t="shared" si="19"/>
        <v>216</v>
      </c>
      <c r="R86" s="13">
        <f t="shared" si="15"/>
        <v>3240</v>
      </c>
      <c r="S86" s="13">
        <f t="shared" si="15"/>
        <v>0</v>
      </c>
      <c r="T86" s="13">
        <f t="shared" si="15"/>
        <v>0</v>
      </c>
      <c r="U86" s="13">
        <f t="shared" si="20"/>
        <v>3240</v>
      </c>
      <c r="V86" s="1"/>
      <c r="W86" s="1"/>
      <c r="X86" s="1"/>
    </row>
    <row r="87" spans="1:24" ht="15.75" x14ac:dyDescent="0.25">
      <c r="A87" s="7">
        <v>11</v>
      </c>
      <c r="B87" s="60"/>
      <c r="C87" s="55" t="s">
        <v>85</v>
      </c>
      <c r="D87" s="67" t="s">
        <v>90</v>
      </c>
      <c r="E87" s="11">
        <v>1</v>
      </c>
      <c r="F87" s="11"/>
      <c r="G87" s="11"/>
      <c r="H87" s="8">
        <f t="shared" si="16"/>
        <v>1</v>
      </c>
      <c r="I87" s="11">
        <v>19</v>
      </c>
      <c r="J87" s="11"/>
      <c r="K87" s="11"/>
      <c r="L87" s="10">
        <f t="shared" si="17"/>
        <v>19</v>
      </c>
      <c r="M87" s="11">
        <v>2</v>
      </c>
      <c r="N87" s="11"/>
      <c r="O87" s="11"/>
      <c r="P87" s="11">
        <f t="shared" si="18"/>
        <v>2</v>
      </c>
      <c r="Q87" s="12">
        <f t="shared" si="19"/>
        <v>72</v>
      </c>
      <c r="R87" s="13">
        <f t="shared" si="15"/>
        <v>1368</v>
      </c>
      <c r="S87" s="13">
        <f t="shared" si="15"/>
        <v>0</v>
      </c>
      <c r="T87" s="13">
        <f t="shared" si="15"/>
        <v>0</v>
      </c>
      <c r="U87" s="13">
        <f t="shared" si="20"/>
        <v>1368</v>
      </c>
      <c r="V87" s="1"/>
      <c r="W87" s="1"/>
      <c r="X87" s="1"/>
    </row>
    <row r="88" spans="1:24" ht="15.75" x14ac:dyDescent="0.25">
      <c r="A88" s="7"/>
      <c r="B88" s="60"/>
      <c r="C88" s="60"/>
      <c r="D88" s="68"/>
      <c r="E88" s="11">
        <v>1</v>
      </c>
      <c r="F88" s="11"/>
      <c r="G88" s="11"/>
      <c r="H88" s="8">
        <f t="shared" si="16"/>
        <v>1</v>
      </c>
      <c r="I88" s="11">
        <v>19</v>
      </c>
      <c r="J88" s="11"/>
      <c r="K88" s="11"/>
      <c r="L88" s="10">
        <f t="shared" si="17"/>
        <v>19</v>
      </c>
      <c r="M88" s="11">
        <v>2</v>
      </c>
      <c r="N88" s="11"/>
      <c r="O88" s="11"/>
      <c r="P88" s="11">
        <f t="shared" si="18"/>
        <v>2</v>
      </c>
      <c r="Q88" s="12">
        <f t="shared" si="19"/>
        <v>72</v>
      </c>
      <c r="R88" s="13">
        <f t="shared" si="15"/>
        <v>1368</v>
      </c>
      <c r="S88" s="13">
        <f t="shared" si="15"/>
        <v>0</v>
      </c>
      <c r="T88" s="13">
        <f t="shared" si="15"/>
        <v>0</v>
      </c>
      <c r="U88" s="13">
        <f t="shared" si="20"/>
        <v>1368</v>
      </c>
      <c r="V88" s="1"/>
      <c r="W88" s="1"/>
      <c r="X88" s="1"/>
    </row>
    <row r="89" spans="1:24" ht="15.75" x14ac:dyDescent="0.25">
      <c r="A89" s="7"/>
      <c r="B89" s="60"/>
      <c r="C89" s="60"/>
      <c r="D89" s="68"/>
      <c r="E89" s="11">
        <v>1</v>
      </c>
      <c r="F89" s="11"/>
      <c r="G89" s="11"/>
      <c r="H89" s="8">
        <f t="shared" si="16"/>
        <v>1</v>
      </c>
      <c r="I89" s="11">
        <v>20</v>
      </c>
      <c r="J89" s="11"/>
      <c r="K89" s="11"/>
      <c r="L89" s="10">
        <f t="shared" si="17"/>
        <v>20</v>
      </c>
      <c r="M89" s="11">
        <v>2</v>
      </c>
      <c r="N89" s="11"/>
      <c r="O89" s="11"/>
      <c r="P89" s="11">
        <f t="shared" si="18"/>
        <v>2</v>
      </c>
      <c r="Q89" s="12">
        <f t="shared" si="19"/>
        <v>72</v>
      </c>
      <c r="R89" s="13">
        <f t="shared" si="15"/>
        <v>1440</v>
      </c>
      <c r="S89" s="13">
        <f t="shared" si="15"/>
        <v>0</v>
      </c>
      <c r="T89" s="13">
        <f t="shared" si="15"/>
        <v>0</v>
      </c>
      <c r="U89" s="13">
        <f t="shared" si="20"/>
        <v>1440</v>
      </c>
      <c r="V89" s="1"/>
      <c r="W89" s="1"/>
      <c r="X89" s="1"/>
    </row>
    <row r="90" spans="1:24" ht="15.75" x14ac:dyDescent="0.25">
      <c r="A90" s="7"/>
      <c r="B90" s="60"/>
      <c r="C90" s="60"/>
      <c r="D90" s="68"/>
      <c r="E90" s="11">
        <v>1</v>
      </c>
      <c r="F90" s="11"/>
      <c r="G90" s="11"/>
      <c r="H90" s="8">
        <f t="shared" si="16"/>
        <v>1</v>
      </c>
      <c r="I90" s="11">
        <v>17</v>
      </c>
      <c r="J90" s="11"/>
      <c r="K90" s="11"/>
      <c r="L90" s="10">
        <f t="shared" si="17"/>
        <v>17</v>
      </c>
      <c r="M90" s="11">
        <v>2</v>
      </c>
      <c r="N90" s="11"/>
      <c r="O90" s="11"/>
      <c r="P90" s="11">
        <f t="shared" si="18"/>
        <v>2</v>
      </c>
      <c r="Q90" s="12">
        <f t="shared" si="19"/>
        <v>72</v>
      </c>
      <c r="R90" s="13">
        <f t="shared" si="15"/>
        <v>1224</v>
      </c>
      <c r="S90" s="13">
        <f t="shared" si="15"/>
        <v>0</v>
      </c>
      <c r="T90" s="13">
        <f t="shared" si="15"/>
        <v>0</v>
      </c>
      <c r="U90" s="13">
        <f t="shared" si="20"/>
        <v>1224</v>
      </c>
      <c r="V90" s="1"/>
      <c r="W90" s="1"/>
      <c r="X90" s="1"/>
    </row>
    <row r="91" spans="1:24" ht="15.75" x14ac:dyDescent="0.25">
      <c r="A91" s="7"/>
      <c r="B91" s="60"/>
      <c r="C91" s="60"/>
      <c r="D91" s="68"/>
      <c r="E91" s="11">
        <v>1</v>
      </c>
      <c r="F91" s="11"/>
      <c r="G91" s="11"/>
      <c r="H91" s="8">
        <f t="shared" si="16"/>
        <v>1</v>
      </c>
      <c r="I91" s="11">
        <v>17</v>
      </c>
      <c r="J91" s="11"/>
      <c r="K91" s="11"/>
      <c r="L91" s="10">
        <f t="shared" si="17"/>
        <v>17</v>
      </c>
      <c r="M91" s="11">
        <v>2</v>
      </c>
      <c r="N91" s="11"/>
      <c r="O91" s="11"/>
      <c r="P91" s="11">
        <f t="shared" si="18"/>
        <v>2</v>
      </c>
      <c r="Q91" s="12">
        <f t="shared" si="19"/>
        <v>72</v>
      </c>
      <c r="R91" s="13">
        <f t="shared" si="15"/>
        <v>1224</v>
      </c>
      <c r="S91" s="13">
        <f t="shared" si="15"/>
        <v>0</v>
      </c>
      <c r="T91" s="13">
        <f t="shared" si="15"/>
        <v>0</v>
      </c>
      <c r="U91" s="13">
        <f t="shared" si="20"/>
        <v>1224</v>
      </c>
      <c r="V91" s="1"/>
      <c r="W91" s="1"/>
      <c r="X91" s="1"/>
    </row>
    <row r="92" spans="1:24" ht="15.75" x14ac:dyDescent="0.25">
      <c r="A92" s="7"/>
      <c r="B92" s="60"/>
      <c r="C92" s="60"/>
      <c r="D92" s="68"/>
      <c r="E92" s="11">
        <v>1</v>
      </c>
      <c r="F92" s="11"/>
      <c r="G92" s="11"/>
      <c r="H92" s="8">
        <f t="shared" si="16"/>
        <v>1</v>
      </c>
      <c r="I92" s="11">
        <v>16</v>
      </c>
      <c r="J92" s="11"/>
      <c r="K92" s="11"/>
      <c r="L92" s="10">
        <f t="shared" si="17"/>
        <v>16</v>
      </c>
      <c r="M92" s="11">
        <v>4</v>
      </c>
      <c r="N92" s="11"/>
      <c r="O92" s="11"/>
      <c r="P92" s="11">
        <f t="shared" si="18"/>
        <v>4</v>
      </c>
      <c r="Q92" s="12">
        <f t="shared" si="19"/>
        <v>144</v>
      </c>
      <c r="R92" s="13">
        <f t="shared" si="15"/>
        <v>2304</v>
      </c>
      <c r="S92" s="13">
        <f t="shared" si="15"/>
        <v>0</v>
      </c>
      <c r="T92" s="13">
        <f t="shared" si="15"/>
        <v>0</v>
      </c>
      <c r="U92" s="13">
        <f t="shared" si="20"/>
        <v>2304</v>
      </c>
      <c r="V92" s="1"/>
      <c r="W92" s="1"/>
      <c r="X92" s="1"/>
    </row>
    <row r="93" spans="1:24" ht="15.75" x14ac:dyDescent="0.25">
      <c r="A93" s="7"/>
      <c r="B93" s="60"/>
      <c r="C93" s="59"/>
      <c r="D93" s="69"/>
      <c r="E93" s="11">
        <v>1</v>
      </c>
      <c r="F93" s="11"/>
      <c r="G93" s="11"/>
      <c r="H93" s="8">
        <f t="shared" si="16"/>
        <v>1</v>
      </c>
      <c r="I93" s="11">
        <v>16</v>
      </c>
      <c r="J93" s="11"/>
      <c r="K93" s="11"/>
      <c r="L93" s="10">
        <f t="shared" si="17"/>
        <v>16</v>
      </c>
      <c r="M93" s="11">
        <v>4</v>
      </c>
      <c r="N93" s="11"/>
      <c r="O93" s="11"/>
      <c r="P93" s="11">
        <f t="shared" si="18"/>
        <v>4</v>
      </c>
      <c r="Q93" s="12">
        <f t="shared" si="19"/>
        <v>144</v>
      </c>
      <c r="R93" s="13">
        <f t="shared" si="15"/>
        <v>2304</v>
      </c>
      <c r="S93" s="13">
        <f t="shared" si="15"/>
        <v>0</v>
      </c>
      <c r="T93" s="13">
        <f t="shared" si="15"/>
        <v>0</v>
      </c>
      <c r="U93" s="13">
        <f t="shared" si="20"/>
        <v>2304</v>
      </c>
      <c r="V93" s="1"/>
      <c r="W93" s="1"/>
      <c r="X93" s="1"/>
    </row>
    <row r="94" spans="1:24" ht="15.75" x14ac:dyDescent="0.25">
      <c r="A94" s="7">
        <v>12</v>
      </c>
      <c r="B94" s="60"/>
      <c r="C94" s="55" t="s">
        <v>85</v>
      </c>
      <c r="D94" s="55" t="s">
        <v>91</v>
      </c>
      <c r="E94" s="11">
        <v>1</v>
      </c>
      <c r="F94" s="11"/>
      <c r="G94" s="11"/>
      <c r="H94" s="8">
        <f t="shared" si="16"/>
        <v>1</v>
      </c>
      <c r="I94" s="11">
        <v>18</v>
      </c>
      <c r="J94" s="11"/>
      <c r="K94" s="11"/>
      <c r="L94" s="10">
        <f t="shared" si="17"/>
        <v>18</v>
      </c>
      <c r="M94" s="11">
        <v>6</v>
      </c>
      <c r="N94" s="11"/>
      <c r="O94" s="11"/>
      <c r="P94" s="11">
        <f t="shared" si="18"/>
        <v>6</v>
      </c>
      <c r="Q94" s="12">
        <f t="shared" si="19"/>
        <v>216</v>
      </c>
      <c r="R94" s="13">
        <f t="shared" si="15"/>
        <v>3888</v>
      </c>
      <c r="S94" s="13">
        <f t="shared" si="15"/>
        <v>0</v>
      </c>
      <c r="T94" s="13">
        <f t="shared" si="15"/>
        <v>0</v>
      </c>
      <c r="U94" s="13">
        <f t="shared" si="20"/>
        <v>3888</v>
      </c>
      <c r="V94" s="1"/>
      <c r="W94" s="1"/>
      <c r="X94" s="1"/>
    </row>
    <row r="95" spans="1:24" ht="15.75" x14ac:dyDescent="0.25">
      <c r="A95" s="7"/>
      <c r="B95" s="60"/>
      <c r="C95" s="60"/>
      <c r="D95" s="60"/>
      <c r="E95" s="11">
        <v>1</v>
      </c>
      <c r="F95" s="11"/>
      <c r="G95" s="11"/>
      <c r="H95" s="8">
        <f t="shared" si="16"/>
        <v>1</v>
      </c>
      <c r="I95" s="11">
        <v>15</v>
      </c>
      <c r="J95" s="11"/>
      <c r="K95" s="11"/>
      <c r="L95" s="10">
        <f t="shared" si="17"/>
        <v>15</v>
      </c>
      <c r="M95" s="11">
        <v>6</v>
      </c>
      <c r="N95" s="11"/>
      <c r="O95" s="11"/>
      <c r="P95" s="11">
        <f t="shared" si="18"/>
        <v>6</v>
      </c>
      <c r="Q95" s="12">
        <f t="shared" si="19"/>
        <v>216</v>
      </c>
      <c r="R95" s="13">
        <f t="shared" si="15"/>
        <v>3240</v>
      </c>
      <c r="S95" s="13">
        <f t="shared" si="15"/>
        <v>0</v>
      </c>
      <c r="T95" s="13">
        <f t="shared" si="15"/>
        <v>0</v>
      </c>
      <c r="U95" s="13">
        <f t="shared" si="20"/>
        <v>3240</v>
      </c>
      <c r="V95" s="1"/>
      <c r="W95" s="1"/>
      <c r="X95" s="1"/>
    </row>
    <row r="96" spans="1:24" ht="15.75" x14ac:dyDescent="0.25">
      <c r="A96" s="7"/>
      <c r="B96" s="60"/>
      <c r="C96" s="59"/>
      <c r="D96" s="59"/>
      <c r="E96" s="11">
        <v>1</v>
      </c>
      <c r="F96" s="11"/>
      <c r="G96" s="11"/>
      <c r="H96" s="8">
        <f t="shared" si="16"/>
        <v>1</v>
      </c>
      <c r="I96" s="11">
        <v>19</v>
      </c>
      <c r="J96" s="11"/>
      <c r="K96" s="11"/>
      <c r="L96" s="10">
        <f t="shared" si="17"/>
        <v>19</v>
      </c>
      <c r="M96" s="11">
        <v>6</v>
      </c>
      <c r="N96" s="11"/>
      <c r="O96" s="11"/>
      <c r="P96" s="11">
        <f t="shared" si="18"/>
        <v>6</v>
      </c>
      <c r="Q96" s="12">
        <f t="shared" si="19"/>
        <v>216</v>
      </c>
      <c r="R96" s="13">
        <f t="shared" si="15"/>
        <v>4104</v>
      </c>
      <c r="S96" s="13">
        <f t="shared" si="15"/>
        <v>0</v>
      </c>
      <c r="T96" s="13">
        <f t="shared" si="15"/>
        <v>0</v>
      </c>
      <c r="U96" s="13">
        <f t="shared" si="20"/>
        <v>4104</v>
      </c>
      <c r="V96" s="1"/>
      <c r="W96" s="1"/>
      <c r="X96" s="1"/>
    </row>
    <row r="97" spans="1:24" ht="15.75" x14ac:dyDescent="0.25">
      <c r="A97" s="7">
        <v>14</v>
      </c>
      <c r="B97" s="60"/>
      <c r="C97" s="61" t="s">
        <v>92</v>
      </c>
      <c r="D97" s="70" t="s">
        <v>93</v>
      </c>
      <c r="E97" s="11"/>
      <c r="F97" s="11">
        <v>1</v>
      </c>
      <c r="G97" s="11"/>
      <c r="H97" s="8">
        <f t="shared" si="16"/>
        <v>1</v>
      </c>
      <c r="I97" s="11"/>
      <c r="J97" s="11">
        <v>19</v>
      </c>
      <c r="K97" s="11"/>
      <c r="L97" s="10">
        <f t="shared" si="17"/>
        <v>19</v>
      </c>
      <c r="M97" s="11"/>
      <c r="N97" s="11">
        <v>6</v>
      </c>
      <c r="O97" s="11"/>
      <c r="P97" s="11">
        <f t="shared" si="18"/>
        <v>6</v>
      </c>
      <c r="Q97" s="12">
        <f t="shared" si="19"/>
        <v>216</v>
      </c>
      <c r="R97" s="13">
        <f t="shared" si="15"/>
        <v>0</v>
      </c>
      <c r="S97" s="13">
        <f t="shared" si="15"/>
        <v>4104</v>
      </c>
      <c r="T97" s="13">
        <f t="shared" si="15"/>
        <v>0</v>
      </c>
      <c r="U97" s="13">
        <f t="shared" si="20"/>
        <v>4104</v>
      </c>
      <c r="V97" s="1"/>
      <c r="W97" s="1"/>
      <c r="X97" s="1"/>
    </row>
    <row r="98" spans="1:24" ht="15.75" x14ac:dyDescent="0.25">
      <c r="A98" s="7"/>
      <c r="B98" s="60"/>
      <c r="C98" s="62"/>
      <c r="D98" s="71"/>
      <c r="E98" s="11"/>
      <c r="F98" s="11">
        <v>1</v>
      </c>
      <c r="G98" s="11"/>
      <c r="H98" s="8">
        <f t="shared" si="16"/>
        <v>1</v>
      </c>
      <c r="I98" s="11"/>
      <c r="J98" s="11">
        <v>20</v>
      </c>
      <c r="K98" s="11"/>
      <c r="L98" s="10">
        <f t="shared" si="17"/>
        <v>20</v>
      </c>
      <c r="M98" s="11"/>
      <c r="N98" s="11">
        <v>6</v>
      </c>
      <c r="O98" s="11"/>
      <c r="P98" s="11">
        <f t="shared" si="18"/>
        <v>6</v>
      </c>
      <c r="Q98" s="12">
        <f t="shared" si="19"/>
        <v>216</v>
      </c>
      <c r="R98" s="13">
        <f t="shared" si="15"/>
        <v>0</v>
      </c>
      <c r="S98" s="13">
        <f t="shared" si="15"/>
        <v>4320</v>
      </c>
      <c r="T98" s="13">
        <f t="shared" si="15"/>
        <v>0</v>
      </c>
      <c r="U98" s="13">
        <f t="shared" si="20"/>
        <v>4320</v>
      </c>
      <c r="V98" s="1"/>
      <c r="W98" s="1"/>
      <c r="X98" s="1"/>
    </row>
    <row r="99" spans="1:24" ht="15.75" x14ac:dyDescent="0.25">
      <c r="A99" s="7"/>
      <c r="B99" s="59"/>
      <c r="C99" s="63"/>
      <c r="D99" s="72"/>
      <c r="E99" s="11"/>
      <c r="F99" s="11">
        <v>1</v>
      </c>
      <c r="G99" s="11"/>
      <c r="H99" s="8">
        <f t="shared" si="16"/>
        <v>1</v>
      </c>
      <c r="I99" s="11"/>
      <c r="J99" s="11">
        <v>20</v>
      </c>
      <c r="K99" s="11"/>
      <c r="L99" s="10">
        <f t="shared" si="17"/>
        <v>20</v>
      </c>
      <c r="M99" s="11"/>
      <c r="N99" s="11">
        <v>6</v>
      </c>
      <c r="O99" s="11"/>
      <c r="P99" s="11">
        <f t="shared" si="18"/>
        <v>6</v>
      </c>
      <c r="Q99" s="12">
        <f t="shared" si="19"/>
        <v>216</v>
      </c>
      <c r="R99" s="13">
        <f t="shared" si="15"/>
        <v>0</v>
      </c>
      <c r="S99" s="13">
        <f t="shared" si="15"/>
        <v>4320</v>
      </c>
      <c r="T99" s="13">
        <f t="shared" si="15"/>
        <v>0</v>
      </c>
      <c r="U99" s="13">
        <f t="shared" si="20"/>
        <v>4320</v>
      </c>
      <c r="V99" s="1"/>
      <c r="W99" s="1"/>
      <c r="X99" s="1"/>
    </row>
    <row r="100" spans="1:24" ht="15.75" x14ac:dyDescent="0.25">
      <c r="A100" s="18"/>
      <c r="B100" s="64" t="s">
        <v>94</v>
      </c>
      <c r="C100" s="65"/>
      <c r="D100" s="66"/>
      <c r="E100" s="24">
        <f t="shared" ref="E100:U100" si="21">SUM(E69:E99)</f>
        <v>16</v>
      </c>
      <c r="F100" s="24">
        <f t="shared" si="21"/>
        <v>11</v>
      </c>
      <c r="G100" s="24">
        <f t="shared" si="21"/>
        <v>5</v>
      </c>
      <c r="H100" s="19">
        <f t="shared" si="21"/>
        <v>32</v>
      </c>
      <c r="I100" s="24">
        <f t="shared" si="21"/>
        <v>270</v>
      </c>
      <c r="J100" s="24">
        <f t="shared" si="21"/>
        <v>242</v>
      </c>
      <c r="K100" s="24">
        <f t="shared" si="21"/>
        <v>95</v>
      </c>
      <c r="L100" s="19">
        <f t="shared" si="21"/>
        <v>607</v>
      </c>
      <c r="M100" s="24">
        <f t="shared" si="21"/>
        <v>72</v>
      </c>
      <c r="N100" s="24">
        <f t="shared" si="21"/>
        <v>66</v>
      </c>
      <c r="O100" s="24">
        <f t="shared" si="21"/>
        <v>33</v>
      </c>
      <c r="P100" s="24">
        <f t="shared" si="21"/>
        <v>171</v>
      </c>
      <c r="Q100" s="20">
        <f t="shared" si="21"/>
        <v>6156</v>
      </c>
      <c r="R100" s="22">
        <f t="shared" si="21"/>
        <v>42768</v>
      </c>
      <c r="S100" s="22">
        <f t="shared" si="21"/>
        <v>52272</v>
      </c>
      <c r="T100" s="22">
        <f t="shared" si="21"/>
        <v>22140</v>
      </c>
      <c r="U100" s="25">
        <f t="shared" si="21"/>
        <v>117180</v>
      </c>
      <c r="V100" s="1"/>
      <c r="W100" s="1"/>
      <c r="X100" s="1"/>
    </row>
    <row r="101" spans="1:24" ht="15.75" x14ac:dyDescent="0.25">
      <c r="A101" s="27"/>
      <c r="B101" s="28" t="s">
        <v>95</v>
      </c>
      <c r="C101" s="29"/>
      <c r="D101" s="28"/>
      <c r="E101" s="30">
        <f>E32+E68+E100</f>
        <v>29</v>
      </c>
      <c r="F101" s="30">
        <f t="shared" ref="F101:K101" si="22">F32+F68+F100</f>
        <v>40</v>
      </c>
      <c r="G101" s="30">
        <f t="shared" si="22"/>
        <v>14</v>
      </c>
      <c r="H101" s="30">
        <f t="shared" si="22"/>
        <v>83</v>
      </c>
      <c r="I101" s="30">
        <f t="shared" si="22"/>
        <v>485</v>
      </c>
      <c r="J101" s="30">
        <f t="shared" si="22"/>
        <v>779</v>
      </c>
      <c r="K101" s="30">
        <f t="shared" si="22"/>
        <v>245</v>
      </c>
      <c r="L101" s="30">
        <f>L32+L68+L100</f>
        <v>1529</v>
      </c>
      <c r="M101" s="30">
        <f>M100+M68+M32</f>
        <v>144</v>
      </c>
      <c r="N101" s="30">
        <f>N100+N68+N32</f>
        <v>252</v>
      </c>
      <c r="O101" s="30">
        <f>O100+O68+O32</f>
        <v>93</v>
      </c>
      <c r="P101" s="30">
        <f>P100+P68+P32</f>
        <v>489</v>
      </c>
      <c r="Q101" s="30">
        <f>Q32+Q68+Q100</f>
        <v>17604</v>
      </c>
      <c r="R101" s="30">
        <f>R32+R68+R100</f>
        <v>93528</v>
      </c>
      <c r="S101" s="31">
        <f>S32+S68+S100</f>
        <v>173664</v>
      </c>
      <c r="T101" s="31">
        <f>T32+T68+T100</f>
        <v>64368</v>
      </c>
      <c r="U101" s="31">
        <f>U32+U68+U100</f>
        <v>331560</v>
      </c>
      <c r="V101" s="1"/>
      <c r="W101" s="1"/>
      <c r="X101" s="1"/>
    </row>
    <row r="102" spans="1:24" ht="15.75" x14ac:dyDescent="0.25">
      <c r="A102" s="32"/>
      <c r="B102" s="33"/>
      <c r="C102" s="34"/>
      <c r="D102" s="33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6"/>
      <c r="T102" s="36"/>
      <c r="U102" s="36"/>
      <c r="V102" s="1"/>
      <c r="W102" s="1"/>
      <c r="X102" s="1"/>
    </row>
    <row r="103" spans="1:24" ht="15.75" x14ac:dyDescent="0.25">
      <c r="A103" s="5"/>
      <c r="B103" s="73" t="s">
        <v>96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6"/>
      <c r="R103" s="5"/>
      <c r="S103" s="5"/>
      <c r="T103" s="5"/>
      <c r="U103" s="5"/>
      <c r="V103" s="1"/>
      <c r="W103" s="1"/>
      <c r="X103" s="1"/>
    </row>
  </sheetData>
  <mergeCells count="74">
    <mergeCell ref="B100:D100"/>
    <mergeCell ref="B103:P103"/>
    <mergeCell ref="C84:C86"/>
    <mergeCell ref="D84:D86"/>
    <mergeCell ref="C87:C93"/>
    <mergeCell ref="D87:D93"/>
    <mergeCell ref="C94:C96"/>
    <mergeCell ref="D94:D96"/>
    <mergeCell ref="B69:B99"/>
    <mergeCell ref="C69:C70"/>
    <mergeCell ref="D69:D70"/>
    <mergeCell ref="C73:C74"/>
    <mergeCell ref="D73:D74"/>
    <mergeCell ref="C79:C80"/>
    <mergeCell ref="D79:D80"/>
    <mergeCell ref="C81:C83"/>
    <mergeCell ref="D81:D83"/>
    <mergeCell ref="C97:C99"/>
    <mergeCell ref="D97:D99"/>
    <mergeCell ref="C64:C66"/>
    <mergeCell ref="D64:D66"/>
    <mergeCell ref="B68:D68"/>
    <mergeCell ref="C76:C78"/>
    <mergeCell ref="D76:D78"/>
    <mergeCell ref="C52:C53"/>
    <mergeCell ref="D52:D53"/>
    <mergeCell ref="C58:C60"/>
    <mergeCell ref="D58:D60"/>
    <mergeCell ref="C61:C63"/>
    <mergeCell ref="D61:D63"/>
    <mergeCell ref="B32:D32"/>
    <mergeCell ref="B33:B66"/>
    <mergeCell ref="C33:C35"/>
    <mergeCell ref="D33:D35"/>
    <mergeCell ref="C36:C37"/>
    <mergeCell ref="D36:D37"/>
    <mergeCell ref="C38:C39"/>
    <mergeCell ref="D38:D39"/>
    <mergeCell ref="C40:C42"/>
    <mergeCell ref="D40:D42"/>
    <mergeCell ref="C43:C45"/>
    <mergeCell ref="D43:D45"/>
    <mergeCell ref="C46:C47"/>
    <mergeCell ref="D46:D47"/>
    <mergeCell ref="C48:C50"/>
    <mergeCell ref="D48:D50"/>
    <mergeCell ref="Q15:Q16"/>
    <mergeCell ref="R15:U15"/>
    <mergeCell ref="A17:A19"/>
    <mergeCell ref="B17:B30"/>
    <mergeCell ref="C17:C19"/>
    <mergeCell ref="D17:D19"/>
    <mergeCell ref="C20:C21"/>
    <mergeCell ref="D20:D21"/>
    <mergeCell ref="C24:C25"/>
    <mergeCell ref="D24:D25"/>
    <mergeCell ref="C27:C29"/>
    <mergeCell ref="D27:D29"/>
    <mergeCell ref="B13:P13"/>
    <mergeCell ref="B15:B16"/>
    <mergeCell ref="C15:C16"/>
    <mergeCell ref="D15:D16"/>
    <mergeCell ref="E15:H15"/>
    <mergeCell ref="I15:L15"/>
    <mergeCell ref="M15:P15"/>
    <mergeCell ref="B12:T12"/>
    <mergeCell ref="R1:U1"/>
    <mergeCell ref="A6:B6"/>
    <mergeCell ref="A7:B7"/>
    <mergeCell ref="P7:U7"/>
    <mergeCell ref="G8:L8"/>
    <mergeCell ref="P8:U8"/>
    <mergeCell ref="B10:T10"/>
    <mergeCell ref="B11:T11"/>
  </mergeCells>
  <pageMargins left="0.19685039370078741" right="0.19685039370078741" top="0.3543307086614173" bottom="0.354330708661417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2021-12-21T02:33:36Z</cp:lastPrinted>
  <dcterms:created xsi:type="dcterms:W3CDTF">2021-12-15T03:23:36Z</dcterms:created>
  <dcterms:modified xsi:type="dcterms:W3CDTF">2021-12-21T03:50:47Z</dcterms:modified>
</cp:coreProperties>
</file>